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644"/>
  </bookViews>
  <sheets>
    <sheet name="прилож 8" sheetId="1" r:id="rId1"/>
    <sheet name="Лист1" sheetId="2" r:id="rId2"/>
  </sheets>
  <definedNames>
    <definedName name="_xlnm.Print_Titles" localSheetId="0">'прилож 8'!$10:$10</definedName>
  </definedNames>
  <calcPr calcId="124519"/>
</workbook>
</file>

<file path=xl/calcChain.xml><?xml version="1.0" encoding="utf-8"?>
<calcChain xmlns="http://schemas.openxmlformats.org/spreadsheetml/2006/main">
  <c r="D155" i="1"/>
  <c r="D156"/>
  <c r="D125"/>
  <c r="D15"/>
  <c r="D65"/>
  <c r="D123"/>
  <c r="D121"/>
  <c r="D119"/>
  <c r="D117"/>
  <c r="D45"/>
  <c r="D44" s="1"/>
  <c r="D89"/>
  <c r="D147"/>
  <c r="D146" s="1"/>
  <c r="D144"/>
  <c r="D143" s="1"/>
  <c r="D87"/>
  <c r="D79" s="1"/>
  <c r="D76"/>
  <c r="D75" s="1"/>
  <c r="D73"/>
  <c r="D48"/>
  <c r="D47" s="1"/>
  <c r="D60"/>
  <c r="D59" s="1"/>
  <c r="D42"/>
  <c r="D41" s="1"/>
  <c r="D40" s="1"/>
  <c r="D71"/>
  <c r="D85"/>
  <c r="D111"/>
  <c r="D110" s="1"/>
  <c r="D115"/>
  <c r="D114" s="1"/>
  <c r="D130"/>
  <c r="D129" s="1"/>
  <c r="D128" s="1"/>
  <c r="D133"/>
  <c r="D136"/>
  <c r="D135" s="1"/>
  <c r="D104"/>
  <c r="D24"/>
  <c r="D23" s="1"/>
  <c r="D22" s="1"/>
  <c r="D83"/>
  <c r="D80" s="1"/>
  <c r="D30"/>
  <c r="D29" s="1"/>
  <c r="D28" s="1"/>
  <c r="D139"/>
  <c r="D149"/>
  <c r="D102"/>
  <c r="D107"/>
  <c r="D95"/>
  <c r="D98"/>
  <c r="D18"/>
  <c r="D32"/>
  <c r="D50"/>
  <c r="D68" l="1"/>
  <c r="D67" s="1"/>
  <c r="D12" s="1"/>
  <c r="D14"/>
  <c r="D13" s="1"/>
  <c r="D101"/>
  <c r="D94" s="1"/>
  <c r="D93" s="1"/>
  <c r="D138"/>
  <c r="D58"/>
  <c r="D127"/>
</calcChain>
</file>

<file path=xl/sharedStrings.xml><?xml version="1.0" encoding="utf-8"?>
<sst xmlns="http://schemas.openxmlformats.org/spreadsheetml/2006/main" count="423" uniqueCount="165">
  <si>
    <t>Приложение №8</t>
  </si>
  <si>
    <t>к решению Думы</t>
  </si>
  <si>
    <t>Куменского городского</t>
  </si>
  <si>
    <t>поселения</t>
  </si>
  <si>
    <t>Распределение</t>
  </si>
  <si>
    <t>Наименование расхода</t>
  </si>
  <si>
    <t>Целевая статья</t>
  </si>
  <si>
    <t>Вид расхода</t>
  </si>
  <si>
    <t>Сумма (тыс.руб)</t>
  </si>
  <si>
    <t>2</t>
  </si>
  <si>
    <t>3</t>
  </si>
  <si>
    <t>Всего расходов</t>
  </si>
  <si>
    <t>000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</si>
  <si>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</si>
  <si>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</si>
  <si>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</si>
  <si>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</si>
  <si>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местной администрации</t>
  </si>
  <si>
    <t>Закупка товаров, работ и услуг для государственных нужд</t>
  </si>
  <si>
    <t>200</t>
  </si>
  <si>
    <t>Иные бюджетные ассигнования</t>
  </si>
  <si>
    <t>800</t>
  </si>
  <si>
    <t>Расходы по обеспечению хозяйственного обслуживания администрации поселения</t>
  </si>
  <si>
    <t>Проведение выборов и референдумов</t>
  </si>
  <si>
    <t>Мероприятия в области социальной политики</t>
  </si>
  <si>
    <t>Доплаты к пенсии, дополнительное пенсионное обеспечение</t>
  </si>
  <si>
    <t>Ежемесячные доплаты к пенсии муниципальным служащим</t>
  </si>
  <si>
    <t>Социальное обеспечение и иные выплаты населению</t>
  </si>
  <si>
    <t>300</t>
  </si>
  <si>
    <t>Финансовое обеспечение расходных обязательств муниципальных образований, возникающих при выполнении государственных полномочий Кировской области</t>
  </si>
  <si>
    <t>Создание и деятельность в муниципальном образовании административной комиссии</t>
  </si>
  <si>
    <t>Повышение уровня подготовки лиц, занимающих муниципальные должности и муниципальных служащих по вопросам  деятельности органов местного самоуправления</t>
  </si>
  <si>
    <t>0111514</t>
  </si>
  <si>
    <t>Повышение квалификации специалистов по финансовой работе органов местного самоуправления</t>
  </si>
  <si>
    <t>0111515</t>
  </si>
  <si>
    <t>Повышение квалификации лиц, замещающих муниципальные должности, и муниципальных служащих в сфере размещения заказов</t>
  </si>
  <si>
    <t>0111516</t>
  </si>
  <si>
    <t>Оценка недвижимости, признание прав и регулирование отношений по муниципальной собственности</t>
  </si>
  <si>
    <t>Мероприятия в установленной сфере деятельности</t>
  </si>
  <si>
    <t>Мероприятия в сфере гражданской обороны</t>
  </si>
  <si>
    <t>0300401</t>
  </si>
  <si>
    <t>Мероприятия в сфере пожарной безопасности</t>
  </si>
  <si>
    <t>Реализация функций, связанных с обеспечением национальной безопасности и правоохранительной деятельности</t>
  </si>
  <si>
    <t>Резервные фонды</t>
  </si>
  <si>
    <t>Резервный фонд администрации Куменского городского поселения</t>
  </si>
  <si>
    <t>Мероприяти в сфере автомобильного транспорта</t>
  </si>
  <si>
    <t>0400407</t>
  </si>
  <si>
    <t>Мероприятия в сфере дорожной деятельности</t>
  </si>
  <si>
    <t>Мероприятия в сфере жилищного хозяйства</t>
  </si>
  <si>
    <t>Мероприятия в сфере коммунального хозяйства</t>
  </si>
  <si>
    <t>Благоустройство территории</t>
  </si>
  <si>
    <t>Мероприятия в сфере уличного освещения населенных пунктов</t>
  </si>
  <si>
    <t>Мероприятия по организации и обслуживанию мест захоронения</t>
  </si>
  <si>
    <t>Прочие мероприятия по благоустройству</t>
  </si>
  <si>
    <t>Финансовое обеспечение деятельности муниципальных учреждений</t>
  </si>
  <si>
    <t>Центр Культуры Досуга</t>
  </si>
  <si>
    <t>Библиотека</t>
  </si>
  <si>
    <t>0600702</t>
  </si>
  <si>
    <t>Физкультурно-оздоровительная работа и физкультурные мероприятия</t>
  </si>
  <si>
    <t>мероприятия в сфере организации физкультуры и спорта</t>
  </si>
  <si>
    <t>0000000000</t>
  </si>
  <si>
    <t>0100000000</t>
  </si>
  <si>
    <t>0100001000</t>
  </si>
  <si>
    <t>0100001020</t>
  </si>
  <si>
    <t>0100001040</t>
  </si>
  <si>
    <t>0100001130</t>
  </si>
  <si>
    <t>0100008000</t>
  </si>
  <si>
    <t>0100008100</t>
  </si>
  <si>
    <t>0100008150</t>
  </si>
  <si>
    <t>0100016000</t>
  </si>
  <si>
    <t>0100016050</t>
  </si>
  <si>
    <t>0200000000</t>
  </si>
  <si>
    <t>Обеспечение реализации администрацией Куменского городского поселения ее полномочий</t>
  </si>
  <si>
    <t>0200002000</t>
  </si>
  <si>
    <t>0200002010</t>
  </si>
  <si>
    <t>Мероприятия по землеустройству и землепользованию</t>
  </si>
  <si>
    <t>0200002020</t>
  </si>
  <si>
    <t>0300000000</t>
  </si>
  <si>
    <t>0300004000</t>
  </si>
  <si>
    <t>0300004030</t>
  </si>
  <si>
    <t>0300007000</t>
  </si>
  <si>
    <t>0300007030</t>
  </si>
  <si>
    <t>0400000000</t>
  </si>
  <si>
    <t>0400004000</t>
  </si>
  <si>
    <t>0400004080</t>
  </si>
  <si>
    <t>0500000000</t>
  </si>
  <si>
    <t>0500004000</t>
  </si>
  <si>
    <t>0500004110</t>
  </si>
  <si>
    <t>0500004120</t>
  </si>
  <si>
    <t>0500004200</t>
  </si>
  <si>
    <t>0500004210</t>
  </si>
  <si>
    <t>0500004220</t>
  </si>
  <si>
    <t>0500004230</t>
  </si>
  <si>
    <t>0600000000</t>
  </si>
  <si>
    <t>0600007000</t>
  </si>
  <si>
    <t>0600007010</t>
  </si>
  <si>
    <t>0600007020</t>
  </si>
  <si>
    <t>Обеспечение проведения выборов и рефендумов</t>
  </si>
  <si>
    <t>0100005000</t>
  </si>
  <si>
    <t>0100005100</t>
  </si>
  <si>
    <t>Проведение выборов</t>
  </si>
  <si>
    <t>Межбюджетные трансферты</t>
  </si>
  <si>
    <t>500</t>
  </si>
  <si>
    <t>0300004020</t>
  </si>
  <si>
    <t>0600009000</t>
  </si>
  <si>
    <t>0600009010</t>
  </si>
  <si>
    <t>Муниципальная программа "Развитие муниципального управления Куменского городского поселения на 2016-2021 годы"</t>
  </si>
  <si>
    <t>Муниципальная программа "Управление муниципальным имуществом Куменского городского поселения на 2016-2021 годы"</t>
  </si>
  <si>
    <t>Муниципальная программа "Обеспечение жизнедеятельности населения Куменского городского поселения на 2016-2021 годы"</t>
  </si>
  <si>
    <t>Муниципальная программа "Развитие транспортной инфраструктуры в Куменском городском поселении на 2016-2021 годы"</t>
  </si>
  <si>
    <t>Муниципальная программа "Развитие жилищно-коммунального хозяйства, энергосбережения и организация благоустройства территории муниципального образования Куменское городское поселение на 2016-2021 годы"</t>
  </si>
  <si>
    <t>Муниципальная программа "Развитие культуры Куменского городского поселения на 2016-2021 годы"</t>
  </si>
  <si>
    <t>0100088000</t>
  </si>
  <si>
    <t>060001403А</t>
  </si>
  <si>
    <t>060001403Б</t>
  </si>
  <si>
    <t>0600014000</t>
  </si>
  <si>
    <t>0600010000</t>
  </si>
  <si>
    <t>Расходы за счет средств на выравнивание обеспеченности муниципальных образований по реализации ими их отдельных расходных обязательств</t>
  </si>
  <si>
    <t xml:space="preserve"> Выравнивание бюджетной обеспеченности</t>
  </si>
  <si>
    <t>Софинансирование расходных обязательств за счет средств местного бюджета</t>
  </si>
  <si>
    <t>Расходы за счет средств местного бюджета на обеспечение деятельности организаций</t>
  </si>
  <si>
    <t>06000D7010</t>
  </si>
  <si>
    <t>06000D0000</t>
  </si>
  <si>
    <t xml:space="preserve">Софинансирование за счет средств местного бюджета  </t>
  </si>
  <si>
    <t>Софинансирование за счет средств местного бюджета  на развитие и укрепление материально - технической базы муниципальных домов культуры.</t>
  </si>
  <si>
    <t>010001403А</t>
  </si>
  <si>
    <t>010001403Б</t>
  </si>
  <si>
    <t>0100014000</t>
  </si>
  <si>
    <t>0100010000</t>
  </si>
  <si>
    <t xml:space="preserve">              Софинансирование расходных обязательств за счет средств местного бюджета</t>
  </si>
  <si>
    <t xml:space="preserve">    </t>
  </si>
  <si>
    <t>Условно утверждаемые расходы</t>
  </si>
  <si>
    <t>бюджетных ассигнований по целевым статьям (муниципальным программам Куменского городского поселения и непрограммным направлениям деятельности), граппам видов расходов классификации расходов бюджета на 2020 год</t>
  </si>
  <si>
    <t>0400015550</t>
  </si>
  <si>
    <t>Ремонт автомобильных дорог местного значения с твердым покрытием в границах городских населенных пунктах</t>
  </si>
  <si>
    <t>04000S5550</t>
  </si>
  <si>
    <t>Инвестиционные программы и проекты развития общественной инфраструктуры муниципальных образований в Кировской области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</si>
  <si>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</si>
  <si>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05000S5170</t>
  </si>
  <si>
    <t>05000S5000</t>
  </si>
  <si>
    <t>0600017170</t>
  </si>
  <si>
    <t>0600017000</t>
  </si>
  <si>
    <t>06000S7170</t>
  </si>
  <si>
    <t>05Я0015000</t>
  </si>
  <si>
    <t>Софинансирование расходов на реализацию инвестиционных программ и проектов развития общественной инфраструктуры муниципальных образований в Кировской области</t>
  </si>
  <si>
    <t>Грант на реализацию проекта "Народный бюджет"</t>
  </si>
  <si>
    <t>Средства поселения для реализации проекта "Народный бюджет"</t>
  </si>
  <si>
    <t>Ремонт автомобильных дорог местного значения с твердым покрытием в границах городских населенных пунктах за счет средств бюджета поселения</t>
  </si>
  <si>
    <t>0400015170</t>
  </si>
  <si>
    <t>0500015170</t>
  </si>
  <si>
    <t>04000S5170</t>
  </si>
  <si>
    <t>0100015000</t>
  </si>
  <si>
    <t>0100015560</t>
  </si>
  <si>
    <t>Подготовка и повышение квалификации лиц, замещающих муниципальные должности и муниципальных служащих</t>
  </si>
  <si>
    <t>0500015540</t>
  </si>
  <si>
    <t>Создание мест (площадок) накопления твердых коммунальных отходов</t>
  </si>
  <si>
    <t>05000S5540</t>
  </si>
  <si>
    <t>Софинансирование расходов по созданию мест (площадок) накопления твердых коммунальных отходов</t>
  </si>
  <si>
    <t>0500017170</t>
  </si>
  <si>
    <t>05000S7170</t>
  </si>
  <si>
    <t>Комплексное развитие сельских территорий Куменского городского поселения на 2020-2022 годы"</t>
  </si>
  <si>
    <t>от   19.11.2020 №36/169</t>
  </si>
  <si>
    <t>Муниципальная программа "Комплексное развитие сельских территорий Куменского городского поселения на 2020-2022 годы"</t>
  </si>
  <si>
    <t>0800000000</t>
  </si>
  <si>
    <t>08000L5760</t>
  </si>
</sst>
</file>

<file path=xl/styles.xml><?xml version="1.0" encoding="utf-8"?>
<styleSheet xmlns="http://schemas.openxmlformats.org/spreadsheetml/2006/main">
  <fonts count="32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sz val="13"/>
      <name val="Times New Roman"/>
      <family val="1"/>
      <charset val="1"/>
    </font>
    <font>
      <sz val="13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4">
    <xf numFmtId="0" fontId="0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1" fontId="30" fillId="0" borderId="13">
      <alignment horizontal="center" vertical="top" shrinkToFit="1"/>
    </xf>
    <xf numFmtId="0" fontId="31" fillId="0" borderId="13">
      <alignment vertical="top" wrapText="1"/>
    </xf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7" borderId="2" applyNumberFormat="0" applyAlignment="0" applyProtection="0"/>
    <xf numFmtId="0" fontId="3" fillId="20" borderId="3" applyNumberFormat="0" applyAlignment="0" applyProtection="0"/>
    <xf numFmtId="0" fontId="4" fillId="20" borderId="2" applyNumberFormat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7" applyNumberFormat="0" applyFill="0" applyAlignment="0" applyProtection="0"/>
    <xf numFmtId="0" fontId="9" fillId="21" borderId="8" applyNumberFormat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2" fillId="23" borderId="9" applyNumberFormat="0" applyAlignment="0" applyProtection="0"/>
    <xf numFmtId="0" fontId="14" fillId="0" borderId="10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</cellStyleXfs>
  <cellXfs count="43">
    <xf numFmtId="0" fontId="0" fillId="0" borderId="0" xfId="0"/>
    <xf numFmtId="0" fontId="17" fillId="0" borderId="0" xfId="0" applyFont="1"/>
    <xf numFmtId="0" fontId="17" fillId="0" borderId="1" xfId="0" applyFont="1" applyBorder="1"/>
    <xf numFmtId="0" fontId="17" fillId="0" borderId="1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vertical="center" wrapText="1"/>
    </xf>
    <xf numFmtId="49" fontId="17" fillId="0" borderId="1" xfId="0" applyNumberFormat="1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49" fontId="18" fillId="0" borderId="1" xfId="0" applyNumberFormat="1" applyFont="1" applyBorder="1"/>
    <xf numFmtId="49" fontId="17" fillId="0" borderId="1" xfId="0" applyNumberFormat="1" applyFont="1" applyBorder="1"/>
    <xf numFmtId="0" fontId="19" fillId="0" borderId="1" xfId="0" applyFont="1" applyBorder="1" applyAlignment="1">
      <alignment vertical="center" wrapText="1"/>
    </xf>
    <xf numFmtId="49" fontId="19" fillId="0" borderId="1" xfId="0" applyNumberFormat="1" applyFont="1" applyBorder="1"/>
    <xf numFmtId="11" fontId="20" fillId="0" borderId="1" xfId="0" applyNumberFormat="1" applyFont="1" applyFill="1" applyBorder="1" applyAlignment="1">
      <alignment horizontal="left" wrapText="1"/>
    </xf>
    <xf numFmtId="0" fontId="17" fillId="0" borderId="1" xfId="0" applyFont="1" applyFill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49" fontId="21" fillId="0" borderId="0" xfId="0" applyNumberFormat="1" applyFont="1" applyBorder="1"/>
    <xf numFmtId="49" fontId="21" fillId="0" borderId="11" xfId="0" applyNumberFormat="1" applyFont="1" applyBorder="1"/>
    <xf numFmtId="0" fontId="0" fillId="0" borderId="0" xfId="0" applyBorder="1" applyAlignment="1">
      <alignment vertical="center" wrapText="1"/>
    </xf>
    <xf numFmtId="49" fontId="0" fillId="0" borderId="0" xfId="0" applyNumberFormat="1" applyBorder="1"/>
    <xf numFmtId="0" fontId="0" fillId="0" borderId="0" xfId="0" applyAlignment="1">
      <alignment vertical="center" wrapText="1"/>
    </xf>
    <xf numFmtId="49" fontId="0" fillId="0" borderId="0" xfId="0" applyNumberFormat="1"/>
    <xf numFmtId="49" fontId="17" fillId="0" borderId="1" xfId="0" applyNumberFormat="1" applyFont="1" applyFill="1" applyBorder="1"/>
    <xf numFmtId="0" fontId="24" fillId="0" borderId="0" xfId="0" applyFont="1" applyFill="1"/>
    <xf numFmtId="0" fontId="24" fillId="0" borderId="1" xfId="0" applyFont="1" applyFill="1" applyBorder="1"/>
    <xf numFmtId="0" fontId="24" fillId="0" borderId="1" xfId="0" applyNumberFormat="1" applyFont="1" applyFill="1" applyBorder="1" applyAlignment="1">
      <alignment horizontal="center"/>
    </xf>
    <xf numFmtId="2" fontId="24" fillId="0" borderId="1" xfId="0" applyNumberFormat="1" applyFont="1" applyFill="1" applyBorder="1" applyAlignment="1">
      <alignment vertical="center" wrapText="1"/>
    </xf>
    <xf numFmtId="2" fontId="25" fillId="0" borderId="1" xfId="0" applyNumberFormat="1" applyFont="1" applyFill="1" applyBorder="1"/>
    <xf numFmtId="2" fontId="24" fillId="0" borderId="1" xfId="0" applyNumberFormat="1" applyFont="1" applyFill="1" applyBorder="1"/>
    <xf numFmtId="2" fontId="26" fillId="0" borderId="1" xfId="0" applyNumberFormat="1" applyFont="1" applyFill="1" applyBorder="1"/>
    <xf numFmtId="2" fontId="27" fillId="0" borderId="0" xfId="0" applyNumberFormat="1" applyFont="1" applyFill="1" applyBorder="1"/>
    <xf numFmtId="2" fontId="28" fillId="0" borderId="0" xfId="0" applyNumberFormat="1" applyFont="1" applyFill="1" applyBorder="1"/>
    <xf numFmtId="0" fontId="28" fillId="0" borderId="0" xfId="0" applyFont="1" applyFill="1" applyBorder="1"/>
    <xf numFmtId="0" fontId="28" fillId="0" borderId="0" xfId="0" applyFont="1" applyFill="1"/>
    <xf numFmtId="2" fontId="0" fillId="0" borderId="0" xfId="0" applyNumberFormat="1"/>
    <xf numFmtId="49" fontId="24" fillId="0" borderId="1" xfId="0" applyNumberFormat="1" applyFont="1" applyFill="1" applyBorder="1"/>
    <xf numFmtId="49" fontId="29" fillId="0" borderId="1" xfId="0" applyNumberFormat="1" applyFont="1" applyBorder="1"/>
    <xf numFmtId="11" fontId="24" fillId="0" borderId="12" xfId="0" applyNumberFormat="1" applyFont="1" applyBorder="1" applyAlignment="1">
      <alignment horizontal="left" vertical="top" wrapText="1"/>
    </xf>
    <xf numFmtId="0" fontId="17" fillId="0" borderId="0" xfId="0" applyFont="1" applyBorder="1" applyAlignment="1">
      <alignment vertical="center" wrapText="1"/>
    </xf>
    <xf numFmtId="49" fontId="17" fillId="0" borderId="0" xfId="0" applyNumberFormat="1" applyFont="1" applyBorder="1"/>
    <xf numFmtId="2" fontId="24" fillId="0" borderId="0" xfId="0" applyNumberFormat="1" applyFont="1" applyFill="1" applyBorder="1"/>
    <xf numFmtId="0" fontId="17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left"/>
    </xf>
    <xf numFmtId="0" fontId="17" fillId="0" borderId="0" xfId="0" applyFont="1" applyBorder="1" applyAlignment="1">
      <alignment horizontal="center"/>
    </xf>
  </cellXfs>
  <cellStyles count="44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xl26" xfId="19"/>
    <cellStyle name="xl60" xfId="20"/>
    <cellStyle name="Акцент1" xfId="21" builtinId="29" customBuiltin="1"/>
    <cellStyle name="Акцент2" xfId="22" builtinId="33" customBuiltin="1"/>
    <cellStyle name="Акцент3" xfId="23" builtinId="37" customBuiltin="1"/>
    <cellStyle name="Акцент4" xfId="24" builtinId="41" customBuiltin="1"/>
    <cellStyle name="Акцент5" xfId="25" builtinId="45" customBuiltin="1"/>
    <cellStyle name="Акцент6" xfId="26" builtinId="49" customBuiltin="1"/>
    <cellStyle name="Ввод " xfId="27" builtinId="20" customBuiltin="1"/>
    <cellStyle name="Вывод" xfId="28" builtinId="21" customBuiltin="1"/>
    <cellStyle name="Вычисление" xfId="29" builtinId="22" customBuiltin="1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66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01"/>
  <sheetViews>
    <sheetView tabSelected="1" topLeftCell="A71" workbookViewId="0">
      <selection activeCell="D13" sqref="D13"/>
    </sheetView>
  </sheetViews>
  <sheetFormatPr defaultRowHeight="15"/>
  <cols>
    <col min="1" max="1" width="46.28515625" customWidth="1"/>
    <col min="2" max="2" width="17.140625" customWidth="1"/>
    <col min="3" max="3" width="16" customWidth="1"/>
    <col min="4" max="4" width="19.5703125" style="32" customWidth="1"/>
  </cols>
  <sheetData>
    <row r="1" spans="1:5" ht="16.5">
      <c r="A1" s="1"/>
      <c r="B1" s="1"/>
      <c r="C1" s="41" t="s">
        <v>0</v>
      </c>
      <c r="D1" s="41"/>
    </row>
    <row r="2" spans="1:5" ht="16.5">
      <c r="A2" s="1"/>
      <c r="B2" s="1"/>
      <c r="C2" s="41" t="s">
        <v>1</v>
      </c>
      <c r="D2" s="41"/>
    </row>
    <row r="3" spans="1:5" ht="16.5">
      <c r="A3" s="1"/>
      <c r="B3" s="1"/>
      <c r="C3" s="41" t="s">
        <v>2</v>
      </c>
      <c r="D3" s="41"/>
    </row>
    <row r="4" spans="1:5" ht="16.5">
      <c r="A4" s="1"/>
      <c r="B4" s="1"/>
      <c r="C4" s="41" t="s">
        <v>3</v>
      </c>
      <c r="D4" s="41"/>
    </row>
    <row r="5" spans="1:5" ht="16.5">
      <c r="A5" s="1"/>
      <c r="B5" s="1"/>
      <c r="C5" s="41" t="s">
        <v>161</v>
      </c>
      <c r="D5" s="41"/>
    </row>
    <row r="6" spans="1:5" ht="16.5">
      <c r="A6" s="1"/>
      <c r="B6" s="1"/>
      <c r="C6" s="1"/>
      <c r="D6" s="22"/>
    </row>
    <row r="7" spans="1:5" ht="16.5">
      <c r="A7" s="42" t="s">
        <v>4</v>
      </c>
      <c r="B7" s="42"/>
      <c r="C7" s="42"/>
      <c r="D7" s="42"/>
    </row>
    <row r="8" spans="1:5" ht="53.25" customHeight="1">
      <c r="A8" s="40" t="s">
        <v>132</v>
      </c>
      <c r="B8" s="40"/>
      <c r="C8" s="40"/>
      <c r="D8" s="40"/>
    </row>
    <row r="9" spans="1:5" ht="16.5">
      <c r="A9" s="1"/>
      <c r="B9" s="1"/>
      <c r="C9" s="1"/>
      <c r="D9" s="22"/>
    </row>
    <row r="10" spans="1:5" ht="19.5" customHeight="1">
      <c r="A10" s="2" t="s">
        <v>5</v>
      </c>
      <c r="B10" s="2" t="s">
        <v>6</v>
      </c>
      <c r="C10" s="2" t="s">
        <v>7</v>
      </c>
      <c r="D10" s="23" t="s">
        <v>8</v>
      </c>
    </row>
    <row r="11" spans="1:5" ht="12" customHeight="1">
      <c r="A11" s="3">
        <v>1</v>
      </c>
      <c r="B11" s="4" t="s">
        <v>9</v>
      </c>
      <c r="C11" s="4" t="s">
        <v>10</v>
      </c>
      <c r="D11" s="24">
        <v>4</v>
      </c>
    </row>
    <row r="12" spans="1:5" ht="16.5">
      <c r="A12" s="5" t="s">
        <v>11</v>
      </c>
      <c r="B12" s="6" t="s">
        <v>60</v>
      </c>
      <c r="C12" s="6" t="s">
        <v>12</v>
      </c>
      <c r="D12" s="25">
        <f>D13+D67+D58+D79+D93+D127+D155</f>
        <v>29471.299999999996</v>
      </c>
      <c r="E12" s="33"/>
    </row>
    <row r="13" spans="1:5" ht="66">
      <c r="A13" s="7" t="s">
        <v>106</v>
      </c>
      <c r="B13" s="8" t="s">
        <v>61</v>
      </c>
      <c r="C13" s="8" t="s">
        <v>12</v>
      </c>
      <c r="D13" s="26">
        <f>D14+D36+D40+D47+D51+D28+D23+D44</f>
        <v>7290.4</v>
      </c>
    </row>
    <row r="14" spans="1:5" ht="49.5">
      <c r="A14" s="5" t="s">
        <v>13</v>
      </c>
      <c r="B14" s="9" t="s">
        <v>62</v>
      </c>
      <c r="C14" s="9" t="s">
        <v>12</v>
      </c>
      <c r="D14" s="27">
        <f>D15+D18+D32</f>
        <v>7064.2</v>
      </c>
    </row>
    <row r="15" spans="1:5" ht="16.5">
      <c r="A15" s="10" t="s">
        <v>14</v>
      </c>
      <c r="B15" s="11" t="s">
        <v>63</v>
      </c>
      <c r="C15" s="11" t="s">
        <v>12</v>
      </c>
      <c r="D15" s="28">
        <f>D16+D17</f>
        <v>847.4</v>
      </c>
    </row>
    <row r="16" spans="1:5" ht="99">
      <c r="A16" s="5" t="s">
        <v>15</v>
      </c>
      <c r="B16" s="9" t="s">
        <v>63</v>
      </c>
      <c r="C16" s="9" t="s">
        <v>16</v>
      </c>
      <c r="D16" s="27">
        <v>847.4</v>
      </c>
    </row>
    <row r="17" spans="1:4" ht="33" hidden="1">
      <c r="A17" s="5" t="s">
        <v>18</v>
      </c>
      <c r="B17" s="9" t="s">
        <v>63</v>
      </c>
      <c r="C17" s="9" t="s">
        <v>19</v>
      </c>
      <c r="D17" s="27">
        <v>0</v>
      </c>
    </row>
    <row r="18" spans="1:4" ht="33">
      <c r="A18" s="10" t="s">
        <v>17</v>
      </c>
      <c r="B18" s="11" t="s">
        <v>64</v>
      </c>
      <c r="C18" s="11" t="s">
        <v>12</v>
      </c>
      <c r="D18" s="28">
        <f>D19+D20+D21</f>
        <v>3549.6</v>
      </c>
    </row>
    <row r="19" spans="1:4" ht="99">
      <c r="A19" s="5" t="s">
        <v>15</v>
      </c>
      <c r="B19" s="9" t="s">
        <v>64</v>
      </c>
      <c r="C19" s="9" t="s">
        <v>16</v>
      </c>
      <c r="D19" s="27">
        <v>2355.3000000000002</v>
      </c>
    </row>
    <row r="20" spans="1:4" ht="33">
      <c r="A20" s="5" t="s">
        <v>18</v>
      </c>
      <c r="B20" s="9" t="s">
        <v>64</v>
      </c>
      <c r="C20" s="9" t="s">
        <v>19</v>
      </c>
      <c r="D20" s="27">
        <v>1194.2</v>
      </c>
    </row>
    <row r="21" spans="1:4" ht="16.5">
      <c r="A21" s="5" t="s">
        <v>20</v>
      </c>
      <c r="B21" s="9" t="s">
        <v>64</v>
      </c>
      <c r="C21" s="9" t="s">
        <v>21</v>
      </c>
      <c r="D21" s="27">
        <v>0.1</v>
      </c>
    </row>
    <row r="22" spans="1:4" ht="49.5" hidden="1">
      <c r="A22" s="5" t="s">
        <v>129</v>
      </c>
      <c r="B22" s="9" t="s">
        <v>128</v>
      </c>
      <c r="C22" s="9" t="s">
        <v>12</v>
      </c>
      <c r="D22" s="27">
        <f>D23</f>
        <v>0</v>
      </c>
    </row>
    <row r="23" spans="1:4" ht="33" hidden="1">
      <c r="A23" s="5" t="s">
        <v>118</v>
      </c>
      <c r="B23" s="9" t="s">
        <v>127</v>
      </c>
      <c r="C23" s="9" t="s">
        <v>12</v>
      </c>
      <c r="D23" s="27">
        <f>D24+D26</f>
        <v>0</v>
      </c>
    </row>
    <row r="24" spans="1:4" ht="66" hidden="1">
      <c r="A24" s="5" t="s">
        <v>117</v>
      </c>
      <c r="B24" s="9" t="s">
        <v>125</v>
      </c>
      <c r="C24" s="9" t="s">
        <v>12</v>
      </c>
      <c r="D24" s="27">
        <f>D25</f>
        <v>0</v>
      </c>
    </row>
    <row r="25" spans="1:4" ht="99" hidden="1">
      <c r="A25" s="5" t="s">
        <v>15</v>
      </c>
      <c r="B25" s="9" t="s">
        <v>125</v>
      </c>
      <c r="C25" s="9" t="s">
        <v>16</v>
      </c>
      <c r="D25" s="27">
        <v>0</v>
      </c>
    </row>
    <row r="26" spans="1:4" ht="49.5" hidden="1">
      <c r="A26" s="5" t="s">
        <v>120</v>
      </c>
      <c r="B26" s="9" t="s">
        <v>126</v>
      </c>
      <c r="C26" s="9" t="s">
        <v>12</v>
      </c>
      <c r="D26" s="27">
        <v>0</v>
      </c>
    </row>
    <row r="27" spans="1:4" ht="99" hidden="1">
      <c r="A27" s="5" t="s">
        <v>15</v>
      </c>
      <c r="B27" s="9" t="s">
        <v>126</v>
      </c>
      <c r="C27" s="9" t="s">
        <v>16</v>
      </c>
      <c r="D27" s="27">
        <v>0</v>
      </c>
    </row>
    <row r="28" spans="1:4" ht="33" hidden="1">
      <c r="A28" s="5" t="s">
        <v>97</v>
      </c>
      <c r="B28" s="9" t="s">
        <v>98</v>
      </c>
      <c r="C28" s="9" t="s">
        <v>12</v>
      </c>
      <c r="D28" s="27">
        <f>D29</f>
        <v>0</v>
      </c>
    </row>
    <row r="29" spans="1:4" ht="16.5" hidden="1">
      <c r="A29" s="5" t="s">
        <v>23</v>
      </c>
      <c r="B29" s="9" t="s">
        <v>99</v>
      </c>
      <c r="C29" s="9" t="s">
        <v>12</v>
      </c>
      <c r="D29" s="27">
        <f>D30</f>
        <v>0</v>
      </c>
    </row>
    <row r="30" spans="1:4" ht="16.5" hidden="1">
      <c r="A30" s="5" t="s">
        <v>100</v>
      </c>
      <c r="B30" s="9" t="s">
        <v>99</v>
      </c>
      <c r="C30" s="9" t="s">
        <v>12</v>
      </c>
      <c r="D30" s="27">
        <f>D31</f>
        <v>0</v>
      </c>
    </row>
    <row r="31" spans="1:4" ht="16.5" hidden="1">
      <c r="A31" s="5" t="s">
        <v>20</v>
      </c>
      <c r="B31" s="9" t="s">
        <v>99</v>
      </c>
      <c r="C31" s="9" t="s">
        <v>21</v>
      </c>
      <c r="D31" s="27">
        <v>0</v>
      </c>
    </row>
    <row r="32" spans="1:4" ht="49.5">
      <c r="A32" s="10" t="s">
        <v>22</v>
      </c>
      <c r="B32" s="11" t="s">
        <v>65</v>
      </c>
      <c r="C32" s="11" t="s">
        <v>12</v>
      </c>
      <c r="D32" s="28">
        <f>D33+D34+D35</f>
        <v>2667.2</v>
      </c>
    </row>
    <row r="33" spans="1:4" ht="99">
      <c r="A33" s="5" t="s">
        <v>15</v>
      </c>
      <c r="B33" s="9" t="s">
        <v>65</v>
      </c>
      <c r="C33" s="9" t="s">
        <v>16</v>
      </c>
      <c r="D33" s="27">
        <v>2429</v>
      </c>
    </row>
    <row r="34" spans="1:4" ht="33">
      <c r="A34" s="5" t="s">
        <v>18</v>
      </c>
      <c r="B34" s="9" t="s">
        <v>65</v>
      </c>
      <c r="C34" s="9" t="s">
        <v>19</v>
      </c>
      <c r="D34" s="27">
        <v>224</v>
      </c>
    </row>
    <row r="35" spans="1:4" ht="16.5">
      <c r="A35" s="5" t="s">
        <v>20</v>
      </c>
      <c r="B35" s="9" t="s">
        <v>65</v>
      </c>
      <c r="C35" s="9" t="s">
        <v>21</v>
      </c>
      <c r="D35" s="27">
        <v>14.2</v>
      </c>
    </row>
    <row r="36" spans="1:4" ht="16.5" hidden="1">
      <c r="A36" s="5"/>
      <c r="B36" s="9"/>
      <c r="C36" s="9"/>
      <c r="D36" s="28"/>
    </row>
    <row r="37" spans="1:4" ht="16.5" hidden="1">
      <c r="A37" s="5"/>
      <c r="B37" s="9"/>
      <c r="C37" s="9"/>
      <c r="D37" s="27"/>
    </row>
    <row r="38" spans="1:4" ht="16.5" hidden="1">
      <c r="A38" s="5"/>
      <c r="B38" s="9"/>
      <c r="C38" s="9"/>
      <c r="D38" s="27"/>
    </row>
    <row r="39" spans="1:4" ht="16.5" hidden="1">
      <c r="A39" s="5"/>
      <c r="B39" s="9"/>
      <c r="C39" s="9"/>
      <c r="D39" s="27"/>
    </row>
    <row r="40" spans="1:4" ht="33">
      <c r="A40" s="5" t="s">
        <v>24</v>
      </c>
      <c r="B40" s="9" t="s">
        <v>66</v>
      </c>
      <c r="C40" s="9" t="s">
        <v>12</v>
      </c>
      <c r="D40" s="28">
        <f>D41</f>
        <v>221.4</v>
      </c>
    </row>
    <row r="41" spans="1:4" ht="33">
      <c r="A41" s="5" t="s">
        <v>25</v>
      </c>
      <c r="B41" s="9" t="s">
        <v>67</v>
      </c>
      <c r="C41" s="9" t="s">
        <v>12</v>
      </c>
      <c r="D41" s="27">
        <f>D42</f>
        <v>221.4</v>
      </c>
    </row>
    <row r="42" spans="1:4" ht="33">
      <c r="A42" s="5" t="s">
        <v>26</v>
      </c>
      <c r="B42" s="9" t="s">
        <v>68</v>
      </c>
      <c r="C42" s="9" t="s">
        <v>12</v>
      </c>
      <c r="D42" s="27">
        <f>D43</f>
        <v>221.4</v>
      </c>
    </row>
    <row r="43" spans="1:4" ht="33">
      <c r="A43" s="5" t="s">
        <v>27</v>
      </c>
      <c r="B43" s="9" t="s">
        <v>68</v>
      </c>
      <c r="C43" s="9" t="s">
        <v>28</v>
      </c>
      <c r="D43" s="27">
        <v>221.4</v>
      </c>
    </row>
    <row r="44" spans="1:4" ht="82.5">
      <c r="A44" s="5" t="s">
        <v>137</v>
      </c>
      <c r="B44" s="9" t="s">
        <v>151</v>
      </c>
      <c r="C44" s="9" t="s">
        <v>12</v>
      </c>
      <c r="D44" s="27">
        <f>D45</f>
        <v>4.5</v>
      </c>
    </row>
    <row r="45" spans="1:4" ht="49.5">
      <c r="A45" s="5" t="s">
        <v>153</v>
      </c>
      <c r="B45" s="9" t="s">
        <v>152</v>
      </c>
      <c r="C45" s="9" t="s">
        <v>12</v>
      </c>
      <c r="D45" s="27">
        <f>D46</f>
        <v>4.5</v>
      </c>
    </row>
    <row r="46" spans="1:4" ht="33">
      <c r="A46" s="5" t="s">
        <v>18</v>
      </c>
      <c r="B46" s="9" t="s">
        <v>152</v>
      </c>
      <c r="C46" s="9" t="s">
        <v>19</v>
      </c>
      <c r="D46" s="27">
        <v>4.5</v>
      </c>
    </row>
    <row r="47" spans="1:4" ht="82.5">
      <c r="A47" s="5" t="s">
        <v>29</v>
      </c>
      <c r="B47" s="9" t="s">
        <v>69</v>
      </c>
      <c r="C47" s="9" t="s">
        <v>12</v>
      </c>
      <c r="D47" s="28">
        <f>D48</f>
        <v>0.3</v>
      </c>
    </row>
    <row r="48" spans="1:4" ht="33">
      <c r="A48" s="5" t="s">
        <v>30</v>
      </c>
      <c r="B48" s="9" t="s">
        <v>70</v>
      </c>
      <c r="C48" s="9" t="s">
        <v>12</v>
      </c>
      <c r="D48" s="27">
        <f>D49</f>
        <v>0.3</v>
      </c>
    </row>
    <row r="49" spans="1:4" ht="33">
      <c r="A49" s="5" t="s">
        <v>18</v>
      </c>
      <c r="B49" s="9" t="s">
        <v>70</v>
      </c>
      <c r="C49" s="9" t="s">
        <v>19</v>
      </c>
      <c r="D49" s="27">
        <v>0.3</v>
      </c>
    </row>
    <row r="50" spans="1:4" ht="16.5">
      <c r="A50" s="5" t="s">
        <v>131</v>
      </c>
      <c r="B50" s="9" t="s">
        <v>112</v>
      </c>
      <c r="C50" s="9" t="s">
        <v>12</v>
      </c>
      <c r="D50" s="28">
        <f>D51</f>
        <v>0</v>
      </c>
    </row>
    <row r="51" spans="1:4" ht="33">
      <c r="A51" s="5" t="s">
        <v>18</v>
      </c>
      <c r="B51" s="9" t="s">
        <v>112</v>
      </c>
      <c r="C51" s="9" t="s">
        <v>19</v>
      </c>
      <c r="D51" s="27">
        <v>0</v>
      </c>
    </row>
    <row r="52" spans="1:4" ht="82.5" hidden="1">
      <c r="A52" s="5" t="s">
        <v>31</v>
      </c>
      <c r="B52" s="9" t="s">
        <v>32</v>
      </c>
      <c r="C52" s="9" t="s">
        <v>12</v>
      </c>
      <c r="D52" s="27"/>
    </row>
    <row r="53" spans="1:4" ht="33" hidden="1">
      <c r="A53" s="5" t="s">
        <v>18</v>
      </c>
      <c r="B53" s="9" t="s">
        <v>32</v>
      </c>
      <c r="C53" s="9" t="s">
        <v>19</v>
      </c>
      <c r="D53" s="27"/>
    </row>
    <row r="54" spans="1:4" ht="49.5" hidden="1">
      <c r="A54" s="5" t="s">
        <v>33</v>
      </c>
      <c r="B54" s="9" t="s">
        <v>34</v>
      </c>
      <c r="C54" s="9" t="s">
        <v>12</v>
      </c>
      <c r="D54" s="27"/>
    </row>
    <row r="55" spans="1:4" ht="33" hidden="1">
      <c r="A55" s="5" t="s">
        <v>18</v>
      </c>
      <c r="B55" s="9" t="s">
        <v>34</v>
      </c>
      <c r="C55" s="9" t="s">
        <v>19</v>
      </c>
      <c r="D55" s="27"/>
    </row>
    <row r="56" spans="1:4" ht="66" hidden="1">
      <c r="A56" s="5" t="s">
        <v>35</v>
      </c>
      <c r="B56" s="9" t="s">
        <v>36</v>
      </c>
      <c r="C56" s="9" t="s">
        <v>12</v>
      </c>
      <c r="D56" s="27"/>
    </row>
    <row r="57" spans="1:4" ht="33" hidden="1">
      <c r="A57" s="5" t="s">
        <v>18</v>
      </c>
      <c r="B57" s="9" t="s">
        <v>36</v>
      </c>
      <c r="C57" s="9" t="s">
        <v>19</v>
      </c>
      <c r="D57" s="27"/>
    </row>
    <row r="58" spans="1:4" ht="66">
      <c r="A58" s="7" t="s">
        <v>107</v>
      </c>
      <c r="B58" s="8" t="s">
        <v>71</v>
      </c>
      <c r="C58" s="8" t="s">
        <v>12</v>
      </c>
      <c r="D58" s="26">
        <f>D59+D65</f>
        <v>451.4</v>
      </c>
    </row>
    <row r="59" spans="1:4" ht="49.5">
      <c r="A59" s="12" t="s">
        <v>72</v>
      </c>
      <c r="B59" s="9" t="s">
        <v>73</v>
      </c>
      <c r="C59" s="11" t="s">
        <v>12</v>
      </c>
      <c r="D59" s="28">
        <f>D60</f>
        <v>171.4</v>
      </c>
    </row>
    <row r="60" spans="1:4" ht="49.5">
      <c r="A60" s="5" t="s">
        <v>37</v>
      </c>
      <c r="B60" s="9" t="s">
        <v>74</v>
      </c>
      <c r="C60" s="9" t="s">
        <v>12</v>
      </c>
      <c r="D60" s="27">
        <f>D61+D62</f>
        <v>171.4</v>
      </c>
    </row>
    <row r="61" spans="1:4" ht="33">
      <c r="A61" s="5" t="s">
        <v>18</v>
      </c>
      <c r="B61" s="9" t="s">
        <v>74</v>
      </c>
      <c r="C61" s="9" t="s">
        <v>19</v>
      </c>
      <c r="D61" s="27">
        <v>143.4</v>
      </c>
    </row>
    <row r="62" spans="1:4" ht="16.5">
      <c r="A62" s="5" t="s">
        <v>20</v>
      </c>
      <c r="B62" s="9" t="s">
        <v>74</v>
      </c>
      <c r="C62" s="9" t="s">
        <v>21</v>
      </c>
      <c r="D62" s="27">
        <v>28</v>
      </c>
    </row>
    <row r="63" spans="1:4" ht="42" hidden="1" customHeight="1">
      <c r="A63" s="13" t="s">
        <v>75</v>
      </c>
      <c r="B63" s="9" t="s">
        <v>76</v>
      </c>
      <c r="C63" s="9" t="s">
        <v>12</v>
      </c>
      <c r="D63" s="27">
        <v>0</v>
      </c>
    </row>
    <row r="64" spans="1:4" ht="33" hidden="1">
      <c r="A64" s="5" t="s">
        <v>18</v>
      </c>
      <c r="B64" s="9" t="s">
        <v>76</v>
      </c>
      <c r="C64" s="9" t="s">
        <v>19</v>
      </c>
      <c r="D64" s="27">
        <v>0</v>
      </c>
    </row>
    <row r="65" spans="1:4" ht="36" customHeight="1">
      <c r="A65" s="5" t="s">
        <v>75</v>
      </c>
      <c r="B65" s="9" t="s">
        <v>76</v>
      </c>
      <c r="C65" s="9" t="s">
        <v>12</v>
      </c>
      <c r="D65" s="27">
        <f>D66</f>
        <v>280</v>
      </c>
    </row>
    <row r="66" spans="1:4" ht="33" customHeight="1">
      <c r="A66" s="5" t="s">
        <v>18</v>
      </c>
      <c r="B66" s="9" t="s">
        <v>76</v>
      </c>
      <c r="C66" s="9" t="s">
        <v>19</v>
      </c>
      <c r="D66" s="27">
        <v>280</v>
      </c>
    </row>
    <row r="67" spans="1:4" ht="66">
      <c r="A67" s="7" t="s">
        <v>108</v>
      </c>
      <c r="B67" s="8" t="s">
        <v>77</v>
      </c>
      <c r="C67" s="8" t="s">
        <v>12</v>
      </c>
      <c r="D67" s="26">
        <f>D68+D75</f>
        <v>140.1</v>
      </c>
    </row>
    <row r="68" spans="1:4" ht="33">
      <c r="A68" s="5" t="s">
        <v>38</v>
      </c>
      <c r="B68" s="9" t="s">
        <v>78</v>
      </c>
      <c r="C68" s="9" t="s">
        <v>12</v>
      </c>
      <c r="D68" s="27">
        <f>D69+D71+D73</f>
        <v>41.1</v>
      </c>
    </row>
    <row r="69" spans="1:4" ht="33" hidden="1">
      <c r="A69" s="5" t="s">
        <v>39</v>
      </c>
      <c r="B69" s="9" t="s">
        <v>40</v>
      </c>
      <c r="C69" s="9" t="s">
        <v>12</v>
      </c>
      <c r="D69" s="27"/>
    </row>
    <row r="70" spans="1:4" ht="33" hidden="1">
      <c r="A70" s="5" t="s">
        <v>18</v>
      </c>
      <c r="B70" s="9" t="s">
        <v>40</v>
      </c>
      <c r="C70" s="9" t="s">
        <v>19</v>
      </c>
      <c r="D70" s="27"/>
    </row>
    <row r="71" spans="1:4" ht="33">
      <c r="A71" s="5" t="s">
        <v>41</v>
      </c>
      <c r="B71" s="9" t="s">
        <v>103</v>
      </c>
      <c r="C71" s="9" t="s">
        <v>12</v>
      </c>
      <c r="D71" s="27">
        <f>D72</f>
        <v>38.200000000000003</v>
      </c>
    </row>
    <row r="72" spans="1:4" ht="33">
      <c r="A72" s="5" t="s">
        <v>18</v>
      </c>
      <c r="B72" s="9" t="s">
        <v>103</v>
      </c>
      <c r="C72" s="9" t="s">
        <v>19</v>
      </c>
      <c r="D72" s="27">
        <v>38.200000000000003</v>
      </c>
    </row>
    <row r="73" spans="1:4" ht="49.5">
      <c r="A73" s="5" t="s">
        <v>42</v>
      </c>
      <c r="B73" s="9" t="s">
        <v>79</v>
      </c>
      <c r="C73" s="9" t="s">
        <v>12</v>
      </c>
      <c r="D73" s="27">
        <f>D74</f>
        <v>2.9</v>
      </c>
    </row>
    <row r="74" spans="1:4" ht="33">
      <c r="A74" s="5" t="s">
        <v>18</v>
      </c>
      <c r="B74" s="9" t="s">
        <v>79</v>
      </c>
      <c r="C74" s="9" t="s">
        <v>19</v>
      </c>
      <c r="D74" s="27">
        <v>2.9</v>
      </c>
    </row>
    <row r="75" spans="1:4" ht="16.5">
      <c r="A75" s="5" t="s">
        <v>43</v>
      </c>
      <c r="B75" s="9" t="s">
        <v>80</v>
      </c>
      <c r="C75" s="9" t="s">
        <v>12</v>
      </c>
      <c r="D75" s="27">
        <f>D76+D77</f>
        <v>99</v>
      </c>
    </row>
    <row r="76" spans="1:4" ht="33">
      <c r="A76" s="5" t="s">
        <v>44</v>
      </c>
      <c r="B76" s="9" t="s">
        <v>81</v>
      </c>
      <c r="C76" s="9" t="s">
        <v>12</v>
      </c>
      <c r="D76" s="27">
        <f>D78</f>
        <v>52.2</v>
      </c>
    </row>
    <row r="77" spans="1:4" ht="33">
      <c r="A77" s="5" t="s">
        <v>18</v>
      </c>
      <c r="B77" s="9" t="s">
        <v>81</v>
      </c>
      <c r="C77" s="9" t="s">
        <v>19</v>
      </c>
      <c r="D77" s="27">
        <v>46.8</v>
      </c>
    </row>
    <row r="78" spans="1:4" ht="16.5">
      <c r="A78" s="5" t="s">
        <v>20</v>
      </c>
      <c r="B78" s="9" t="s">
        <v>81</v>
      </c>
      <c r="C78" s="9" t="s">
        <v>21</v>
      </c>
      <c r="D78" s="27">
        <v>52.2</v>
      </c>
    </row>
    <row r="79" spans="1:4" ht="66">
      <c r="A79" s="7" t="s">
        <v>109</v>
      </c>
      <c r="B79" s="8" t="s">
        <v>82</v>
      </c>
      <c r="C79" s="8" t="s">
        <v>12</v>
      </c>
      <c r="D79" s="26">
        <f>D84+D86+D87+D89+D91</f>
        <v>12286.3</v>
      </c>
    </row>
    <row r="80" spans="1:4" ht="33">
      <c r="A80" s="5" t="s">
        <v>38</v>
      </c>
      <c r="B80" s="9" t="s">
        <v>83</v>
      </c>
      <c r="C80" s="9" t="s">
        <v>12</v>
      </c>
      <c r="D80" s="27">
        <f>D83</f>
        <v>3561.5</v>
      </c>
    </row>
    <row r="81" spans="1:4" ht="33" hidden="1">
      <c r="A81" s="5" t="s">
        <v>45</v>
      </c>
      <c r="B81" s="9" t="s">
        <v>46</v>
      </c>
      <c r="C81" s="9" t="s">
        <v>12</v>
      </c>
      <c r="D81" s="27"/>
    </row>
    <row r="82" spans="1:4" ht="16.5" hidden="1">
      <c r="A82" s="5" t="s">
        <v>20</v>
      </c>
      <c r="B82" s="9" t="s">
        <v>46</v>
      </c>
      <c r="C82" s="9" t="s">
        <v>21</v>
      </c>
      <c r="D82" s="27"/>
    </row>
    <row r="83" spans="1:4" ht="33">
      <c r="A83" s="5" t="s">
        <v>47</v>
      </c>
      <c r="B83" s="9" t="s">
        <v>84</v>
      </c>
      <c r="C83" s="9" t="s">
        <v>12</v>
      </c>
      <c r="D83" s="27">
        <f>D84</f>
        <v>3561.5</v>
      </c>
    </row>
    <row r="84" spans="1:4" ht="33">
      <c r="A84" s="5" t="s">
        <v>18</v>
      </c>
      <c r="B84" s="9" t="s">
        <v>84</v>
      </c>
      <c r="C84" s="9" t="s">
        <v>19</v>
      </c>
      <c r="D84" s="27">
        <v>3561.5</v>
      </c>
    </row>
    <row r="85" spans="1:4" ht="49.5">
      <c r="A85" s="13" t="s">
        <v>134</v>
      </c>
      <c r="B85" s="21" t="s">
        <v>133</v>
      </c>
      <c r="C85" s="21" t="s">
        <v>12</v>
      </c>
      <c r="D85" s="27">
        <f>D86</f>
        <v>7765</v>
      </c>
    </row>
    <row r="86" spans="1:4" ht="33">
      <c r="A86" s="13" t="s">
        <v>18</v>
      </c>
      <c r="B86" s="21" t="s">
        <v>133</v>
      </c>
      <c r="C86" s="21" t="s">
        <v>19</v>
      </c>
      <c r="D86" s="27">
        <v>7765</v>
      </c>
    </row>
    <row r="87" spans="1:4" ht="66">
      <c r="A87" s="13" t="s">
        <v>147</v>
      </c>
      <c r="B87" s="34" t="s">
        <v>135</v>
      </c>
      <c r="C87" s="35" t="s">
        <v>12</v>
      </c>
      <c r="D87" s="27">
        <f>D88</f>
        <v>78.5</v>
      </c>
    </row>
    <row r="88" spans="1:4" ht="33">
      <c r="A88" s="13" t="s">
        <v>18</v>
      </c>
      <c r="B88" s="34" t="s">
        <v>135</v>
      </c>
      <c r="C88" s="35" t="s">
        <v>19</v>
      </c>
      <c r="D88" s="27">
        <v>78.5</v>
      </c>
    </row>
    <row r="89" spans="1:4" ht="66">
      <c r="A89" s="5" t="s">
        <v>136</v>
      </c>
      <c r="B89" s="34" t="s">
        <v>148</v>
      </c>
      <c r="C89" s="35" t="s">
        <v>12</v>
      </c>
      <c r="D89" s="27">
        <f>D90</f>
        <v>881.3</v>
      </c>
    </row>
    <row r="90" spans="1:4" ht="33">
      <c r="A90" s="13" t="s">
        <v>18</v>
      </c>
      <c r="B90" s="34" t="s">
        <v>148</v>
      </c>
      <c r="C90" s="35" t="s">
        <v>19</v>
      </c>
      <c r="D90" s="27">
        <v>881.3</v>
      </c>
    </row>
    <row r="91" spans="1:4" ht="82.5" hidden="1">
      <c r="A91" s="5" t="s">
        <v>144</v>
      </c>
      <c r="B91" s="34" t="s">
        <v>150</v>
      </c>
      <c r="C91" s="35" t="s">
        <v>12</v>
      </c>
      <c r="D91" s="27">
        <v>0</v>
      </c>
    </row>
    <row r="92" spans="1:4" ht="33" hidden="1">
      <c r="A92" s="13" t="s">
        <v>18</v>
      </c>
      <c r="B92" s="34" t="s">
        <v>150</v>
      </c>
      <c r="C92" s="35" t="s">
        <v>19</v>
      </c>
      <c r="D92" s="27">
        <v>0</v>
      </c>
    </row>
    <row r="93" spans="1:4" ht="115.5">
      <c r="A93" s="7" t="s">
        <v>110</v>
      </c>
      <c r="B93" s="8" t="s">
        <v>85</v>
      </c>
      <c r="C93" s="8" t="s">
        <v>12</v>
      </c>
      <c r="D93" s="26">
        <f>D94+D111+D114+D117+D119+D121+D123+D125</f>
        <v>2800.7000000000003</v>
      </c>
    </row>
    <row r="94" spans="1:4" ht="33">
      <c r="A94" s="5" t="s">
        <v>38</v>
      </c>
      <c r="B94" s="9" t="s">
        <v>86</v>
      </c>
      <c r="C94" s="9" t="s">
        <v>12</v>
      </c>
      <c r="D94" s="27">
        <f>D95+D98+D101</f>
        <v>1916.8000000000002</v>
      </c>
    </row>
    <row r="95" spans="1:4" ht="33">
      <c r="A95" s="5" t="s">
        <v>48</v>
      </c>
      <c r="B95" s="9" t="s">
        <v>87</v>
      </c>
      <c r="C95" s="9" t="s">
        <v>12</v>
      </c>
      <c r="D95" s="27">
        <f>D96+D97</f>
        <v>280.89999999999998</v>
      </c>
    </row>
    <row r="96" spans="1:4" ht="33">
      <c r="A96" s="5" t="s">
        <v>18</v>
      </c>
      <c r="B96" s="9" t="s">
        <v>87</v>
      </c>
      <c r="C96" s="9" t="s">
        <v>19</v>
      </c>
      <c r="D96" s="27">
        <v>280.89999999999998</v>
      </c>
    </row>
    <row r="97" spans="1:4" ht="16.5">
      <c r="A97" s="5" t="s">
        <v>101</v>
      </c>
      <c r="B97" s="9" t="s">
        <v>87</v>
      </c>
      <c r="C97" s="9" t="s">
        <v>102</v>
      </c>
      <c r="D97" s="27">
        <v>0</v>
      </c>
    </row>
    <row r="98" spans="1:4" ht="33">
      <c r="A98" s="5" t="s">
        <v>49</v>
      </c>
      <c r="B98" s="9" t="s">
        <v>88</v>
      </c>
      <c r="C98" s="9" t="s">
        <v>12</v>
      </c>
      <c r="D98" s="27">
        <f>D99+D100</f>
        <v>48.5</v>
      </c>
    </row>
    <row r="99" spans="1:4" ht="33">
      <c r="A99" s="5" t="s">
        <v>18</v>
      </c>
      <c r="B99" s="9" t="s">
        <v>88</v>
      </c>
      <c r="C99" s="9" t="s">
        <v>19</v>
      </c>
      <c r="D99" s="27">
        <v>9.6999999999999993</v>
      </c>
    </row>
    <row r="100" spans="1:4" ht="16.5">
      <c r="A100" s="5" t="s">
        <v>20</v>
      </c>
      <c r="B100" s="9" t="s">
        <v>88</v>
      </c>
      <c r="C100" s="9" t="s">
        <v>21</v>
      </c>
      <c r="D100" s="27">
        <v>38.799999999999997</v>
      </c>
    </row>
    <row r="101" spans="1:4" ht="16.5">
      <c r="A101" s="5" t="s">
        <v>50</v>
      </c>
      <c r="B101" s="9" t="s">
        <v>89</v>
      </c>
      <c r="C101" s="9" t="s">
        <v>12</v>
      </c>
      <c r="D101" s="27">
        <f>D102+D104+D107</f>
        <v>1587.4</v>
      </c>
    </row>
    <row r="102" spans="1:4" ht="33">
      <c r="A102" s="5" t="s">
        <v>51</v>
      </c>
      <c r="B102" s="9" t="s">
        <v>90</v>
      </c>
      <c r="C102" s="9" t="s">
        <v>12</v>
      </c>
      <c r="D102" s="27">
        <f>D103</f>
        <v>903.6</v>
      </c>
    </row>
    <row r="103" spans="1:4" ht="33">
      <c r="A103" s="5" t="s">
        <v>18</v>
      </c>
      <c r="B103" s="9" t="s">
        <v>90</v>
      </c>
      <c r="C103" s="9" t="s">
        <v>19</v>
      </c>
      <c r="D103" s="27">
        <v>903.6</v>
      </c>
    </row>
    <row r="104" spans="1:4" ht="33">
      <c r="A104" s="5" t="s">
        <v>52</v>
      </c>
      <c r="B104" s="9" t="s">
        <v>91</v>
      </c>
      <c r="C104" s="9" t="s">
        <v>12</v>
      </c>
      <c r="D104" s="27">
        <f>D105+D106</f>
        <v>182.2</v>
      </c>
    </row>
    <row r="105" spans="1:4" ht="99">
      <c r="A105" s="5" t="s">
        <v>15</v>
      </c>
      <c r="B105" s="9" t="s">
        <v>91</v>
      </c>
      <c r="C105" s="9" t="s">
        <v>16</v>
      </c>
      <c r="D105" s="27">
        <v>127.2</v>
      </c>
    </row>
    <row r="106" spans="1:4" ht="33">
      <c r="A106" s="5" t="s">
        <v>18</v>
      </c>
      <c r="B106" s="9" t="s">
        <v>91</v>
      </c>
      <c r="C106" s="9" t="s">
        <v>19</v>
      </c>
      <c r="D106" s="27">
        <v>55</v>
      </c>
    </row>
    <row r="107" spans="1:4" ht="16.5">
      <c r="A107" s="5" t="s">
        <v>53</v>
      </c>
      <c r="B107" s="9" t="s">
        <v>92</v>
      </c>
      <c r="C107" s="9" t="s">
        <v>12</v>
      </c>
      <c r="D107" s="27">
        <f>D108</f>
        <v>501.6</v>
      </c>
    </row>
    <row r="108" spans="1:4" ht="33">
      <c r="A108" s="5" t="s">
        <v>18</v>
      </c>
      <c r="B108" s="9" t="s">
        <v>92</v>
      </c>
      <c r="C108" s="9" t="s">
        <v>19</v>
      </c>
      <c r="D108" s="27">
        <v>501.6</v>
      </c>
    </row>
    <row r="109" spans="1:4" ht="16.5" hidden="1">
      <c r="A109" s="5"/>
      <c r="B109" s="9"/>
      <c r="C109" s="9"/>
      <c r="D109" s="27"/>
    </row>
    <row r="110" spans="1:4" ht="82.5" hidden="1">
      <c r="A110" s="36" t="s">
        <v>137</v>
      </c>
      <c r="B110" s="9" t="s">
        <v>143</v>
      </c>
      <c r="C110" s="9" t="s">
        <v>12</v>
      </c>
      <c r="D110" s="27">
        <f>D111</f>
        <v>113.7</v>
      </c>
    </row>
    <row r="111" spans="1:4" ht="64.150000000000006" customHeight="1">
      <c r="A111" s="5" t="s">
        <v>136</v>
      </c>
      <c r="B111" s="9" t="s">
        <v>149</v>
      </c>
      <c r="C111" s="9" t="s">
        <v>12</v>
      </c>
      <c r="D111" s="27">
        <f>D112</f>
        <v>113.7</v>
      </c>
    </row>
    <row r="112" spans="1:4" ht="33">
      <c r="A112" s="5" t="s">
        <v>18</v>
      </c>
      <c r="B112" s="9" t="s">
        <v>149</v>
      </c>
      <c r="C112" s="9" t="s">
        <v>19</v>
      </c>
      <c r="D112" s="27">
        <v>113.7</v>
      </c>
    </row>
    <row r="113" spans="1:4" ht="16.5" hidden="1">
      <c r="A113" s="5"/>
      <c r="B113" s="9"/>
      <c r="C113" s="9"/>
      <c r="D113" s="27"/>
    </row>
    <row r="114" spans="1:4" ht="39.6" hidden="1" customHeight="1">
      <c r="A114" s="5"/>
      <c r="B114" s="9" t="s">
        <v>139</v>
      </c>
      <c r="C114" s="9" t="s">
        <v>12</v>
      </c>
      <c r="D114" s="27">
        <f>D115</f>
        <v>0</v>
      </c>
    </row>
    <row r="115" spans="1:4" ht="82.5">
      <c r="A115" s="5" t="s">
        <v>144</v>
      </c>
      <c r="B115" s="9" t="s">
        <v>138</v>
      </c>
      <c r="C115" s="9" t="s">
        <v>12</v>
      </c>
      <c r="D115" s="27">
        <f>D116</f>
        <v>0</v>
      </c>
    </row>
    <row r="116" spans="1:4" ht="33">
      <c r="A116" s="5" t="s">
        <v>18</v>
      </c>
      <c r="B116" s="9" t="s">
        <v>138</v>
      </c>
      <c r="C116" s="9" t="s">
        <v>19</v>
      </c>
      <c r="D116" s="27">
        <v>0</v>
      </c>
    </row>
    <row r="117" spans="1:4" ht="33">
      <c r="A117" s="5" t="s">
        <v>155</v>
      </c>
      <c r="B117" s="9" t="s">
        <v>154</v>
      </c>
      <c r="C117" s="9" t="s">
        <v>12</v>
      </c>
      <c r="D117" s="27">
        <f>D118</f>
        <v>96.7</v>
      </c>
    </row>
    <row r="118" spans="1:4" ht="33">
      <c r="A118" s="5" t="s">
        <v>18</v>
      </c>
      <c r="B118" s="9" t="s">
        <v>154</v>
      </c>
      <c r="C118" s="9" t="s">
        <v>19</v>
      </c>
      <c r="D118" s="27">
        <v>96.7</v>
      </c>
    </row>
    <row r="119" spans="1:4" ht="49.5">
      <c r="A119" s="5" t="s">
        <v>157</v>
      </c>
      <c r="B119" s="9" t="s">
        <v>156</v>
      </c>
      <c r="C119" s="9" t="s">
        <v>12</v>
      </c>
      <c r="D119" s="27">
        <f>D120</f>
        <v>5.0999999999999996</v>
      </c>
    </row>
    <row r="120" spans="1:4" ht="33">
      <c r="A120" s="5" t="s">
        <v>18</v>
      </c>
      <c r="B120" s="9" t="s">
        <v>156</v>
      </c>
      <c r="C120" s="9" t="s">
        <v>19</v>
      </c>
      <c r="D120" s="27">
        <v>5.0999999999999996</v>
      </c>
    </row>
    <row r="121" spans="1:4" ht="33">
      <c r="A121" s="5" t="s">
        <v>145</v>
      </c>
      <c r="B121" s="9" t="s">
        <v>158</v>
      </c>
      <c r="C121" s="9" t="s">
        <v>12</v>
      </c>
      <c r="D121" s="27">
        <f>D122</f>
        <v>382.9</v>
      </c>
    </row>
    <row r="122" spans="1:4" ht="33">
      <c r="A122" s="5" t="s">
        <v>18</v>
      </c>
      <c r="B122" s="9" t="s">
        <v>158</v>
      </c>
      <c r="C122" s="9" t="s">
        <v>19</v>
      </c>
      <c r="D122" s="27">
        <v>382.9</v>
      </c>
    </row>
    <row r="123" spans="1:4" ht="33">
      <c r="A123" s="5" t="s">
        <v>146</v>
      </c>
      <c r="B123" s="9" t="s">
        <v>159</v>
      </c>
      <c r="C123" s="9" t="s">
        <v>12</v>
      </c>
      <c r="D123" s="27">
        <f>D124</f>
        <v>285.5</v>
      </c>
    </row>
    <row r="124" spans="1:4" ht="33">
      <c r="A124" s="5" t="s">
        <v>18</v>
      </c>
      <c r="B124" s="9" t="s">
        <v>159</v>
      </c>
      <c r="C124" s="9" t="s">
        <v>19</v>
      </c>
      <c r="D124" s="27">
        <v>285.5</v>
      </c>
    </row>
    <row r="125" spans="1:4" ht="51.75" hidden="1" customHeight="1">
      <c r="A125" s="5"/>
      <c r="B125" s="9"/>
      <c r="C125" s="9"/>
      <c r="D125" s="27">
        <f>D126</f>
        <v>0</v>
      </c>
    </row>
    <row r="126" spans="1:4" ht="16.5" hidden="1">
      <c r="A126" s="5"/>
      <c r="B126" s="9"/>
      <c r="C126" s="9"/>
      <c r="D126" s="27">
        <v>0</v>
      </c>
    </row>
    <row r="127" spans="1:4" ht="49.5">
      <c r="A127" s="7" t="s">
        <v>111</v>
      </c>
      <c r="B127" s="8" t="s">
        <v>93</v>
      </c>
      <c r="C127" s="8" t="s">
        <v>12</v>
      </c>
      <c r="D127" s="26">
        <f>D130+D133+D136+D138+D153+D143+D146</f>
        <v>6404.5999999999985</v>
      </c>
    </row>
    <row r="128" spans="1:4" ht="49.5" hidden="1">
      <c r="A128" s="5" t="s">
        <v>119</v>
      </c>
      <c r="B128" s="5" t="s">
        <v>116</v>
      </c>
      <c r="C128" s="9" t="s">
        <v>12</v>
      </c>
      <c r="D128" s="27">
        <f>D129</f>
        <v>0</v>
      </c>
    </row>
    <row r="129" spans="1:7" ht="33" hidden="1">
      <c r="A129" s="5" t="s">
        <v>118</v>
      </c>
      <c r="B129" s="5" t="s">
        <v>115</v>
      </c>
      <c r="C129" s="9" t="s">
        <v>12</v>
      </c>
      <c r="D129" s="27">
        <f>D130+D133</f>
        <v>0</v>
      </c>
    </row>
    <row r="130" spans="1:7" ht="66" hidden="1">
      <c r="A130" s="5" t="s">
        <v>117</v>
      </c>
      <c r="B130" s="5" t="s">
        <v>113</v>
      </c>
      <c r="C130" s="9" t="s">
        <v>12</v>
      </c>
      <c r="D130" s="27">
        <f>D132</f>
        <v>0</v>
      </c>
      <c r="G130" t="s">
        <v>130</v>
      </c>
    </row>
    <row r="131" spans="1:7" ht="16.5" hidden="1">
      <c r="A131" s="7"/>
      <c r="B131" s="9"/>
      <c r="C131" s="9"/>
      <c r="D131" s="27"/>
    </row>
    <row r="132" spans="1:7" ht="99" hidden="1">
      <c r="A132" s="5" t="s">
        <v>15</v>
      </c>
      <c r="B132" s="5" t="s">
        <v>113</v>
      </c>
      <c r="C132" s="9" t="s">
        <v>16</v>
      </c>
      <c r="D132" s="27">
        <v>0</v>
      </c>
    </row>
    <row r="133" spans="1:7" ht="49.5" hidden="1">
      <c r="A133" s="5" t="s">
        <v>120</v>
      </c>
      <c r="B133" s="9" t="s">
        <v>114</v>
      </c>
      <c r="C133" s="9" t="s">
        <v>12</v>
      </c>
      <c r="D133" s="27">
        <f>D134</f>
        <v>0</v>
      </c>
    </row>
    <row r="134" spans="1:7" ht="99" hidden="1">
      <c r="A134" s="5" t="s">
        <v>15</v>
      </c>
      <c r="B134" s="9" t="s">
        <v>114</v>
      </c>
      <c r="C134" s="9" t="s">
        <v>16</v>
      </c>
      <c r="D134" s="27">
        <v>0</v>
      </c>
    </row>
    <row r="135" spans="1:7" ht="33" hidden="1">
      <c r="A135" s="5" t="s">
        <v>123</v>
      </c>
      <c r="B135" s="9" t="s">
        <v>122</v>
      </c>
      <c r="C135" s="9" t="s">
        <v>12</v>
      </c>
      <c r="D135" s="27">
        <f>D136</f>
        <v>0</v>
      </c>
    </row>
    <row r="136" spans="1:7" ht="70.900000000000006" hidden="1" customHeight="1">
      <c r="A136" s="5" t="s">
        <v>124</v>
      </c>
      <c r="B136" s="21" t="s">
        <v>121</v>
      </c>
      <c r="C136" s="21" t="s">
        <v>12</v>
      </c>
      <c r="D136" s="27">
        <f>D137</f>
        <v>0</v>
      </c>
    </row>
    <row r="137" spans="1:7" ht="33" hidden="1">
      <c r="A137" s="5" t="s">
        <v>18</v>
      </c>
      <c r="B137" s="21" t="s">
        <v>121</v>
      </c>
      <c r="C137" s="21" t="s">
        <v>19</v>
      </c>
      <c r="D137" s="27">
        <v>0</v>
      </c>
    </row>
    <row r="138" spans="1:7" ht="33">
      <c r="A138" s="5" t="s">
        <v>54</v>
      </c>
      <c r="B138" s="21" t="s">
        <v>94</v>
      </c>
      <c r="C138" s="21" t="s">
        <v>12</v>
      </c>
      <c r="D138" s="27">
        <f>D139+D149</f>
        <v>4516.9999999999991</v>
      </c>
    </row>
    <row r="139" spans="1:7" ht="16.5">
      <c r="A139" s="5" t="s">
        <v>55</v>
      </c>
      <c r="B139" s="9" t="s">
        <v>95</v>
      </c>
      <c r="C139" s="9" t="s">
        <v>12</v>
      </c>
      <c r="D139" s="27">
        <f>D140+D141+D142</f>
        <v>4290.2999999999993</v>
      </c>
    </row>
    <row r="140" spans="1:7" ht="99">
      <c r="A140" s="5" t="s">
        <v>15</v>
      </c>
      <c r="B140" s="9" t="s">
        <v>95</v>
      </c>
      <c r="C140" s="9" t="s">
        <v>16</v>
      </c>
      <c r="D140" s="27">
        <v>2951.2</v>
      </c>
    </row>
    <row r="141" spans="1:7" ht="33">
      <c r="A141" s="5" t="s">
        <v>18</v>
      </c>
      <c r="B141" s="9" t="s">
        <v>95</v>
      </c>
      <c r="C141" s="9" t="s">
        <v>19</v>
      </c>
      <c r="D141" s="27">
        <v>1306.5999999999999</v>
      </c>
    </row>
    <row r="142" spans="1:7" ht="16.5">
      <c r="A142" s="5" t="s">
        <v>20</v>
      </c>
      <c r="B142" s="9" t="s">
        <v>95</v>
      </c>
      <c r="C142" s="9" t="s">
        <v>21</v>
      </c>
      <c r="D142" s="27">
        <v>32.5</v>
      </c>
    </row>
    <row r="143" spans="1:7" ht="36.6" hidden="1" customHeight="1">
      <c r="A143" s="5"/>
      <c r="B143" s="9" t="s">
        <v>141</v>
      </c>
      <c r="C143" s="9" t="s">
        <v>12</v>
      </c>
      <c r="D143" s="27">
        <f>D144</f>
        <v>1117.0999999999999</v>
      </c>
    </row>
    <row r="144" spans="1:7" ht="35.450000000000003" customHeight="1">
      <c r="A144" s="5" t="s">
        <v>145</v>
      </c>
      <c r="B144" s="9" t="s">
        <v>140</v>
      </c>
      <c r="C144" s="9" t="s">
        <v>12</v>
      </c>
      <c r="D144" s="27">
        <f>D145</f>
        <v>1117.0999999999999</v>
      </c>
    </row>
    <row r="145" spans="1:4" ht="33">
      <c r="A145" s="5" t="s">
        <v>18</v>
      </c>
      <c r="B145" s="9" t="s">
        <v>140</v>
      </c>
      <c r="C145" s="9" t="s">
        <v>19</v>
      </c>
      <c r="D145" s="27">
        <v>1117.0999999999999</v>
      </c>
    </row>
    <row r="146" spans="1:4" ht="35.450000000000003" customHeight="1">
      <c r="A146" s="5" t="s">
        <v>146</v>
      </c>
      <c r="B146" s="9" t="s">
        <v>142</v>
      </c>
      <c r="C146" s="9" t="s">
        <v>12</v>
      </c>
      <c r="D146" s="27">
        <f>D147</f>
        <v>765.5</v>
      </c>
    </row>
    <row r="147" spans="1:4" ht="66" hidden="1">
      <c r="A147" s="5" t="s">
        <v>136</v>
      </c>
      <c r="B147" s="9" t="s">
        <v>142</v>
      </c>
      <c r="C147" s="9" t="s">
        <v>12</v>
      </c>
      <c r="D147" s="27">
        <f>D148</f>
        <v>765.5</v>
      </c>
    </row>
    <row r="148" spans="1:4" ht="33">
      <c r="A148" s="5" t="s">
        <v>18</v>
      </c>
      <c r="B148" s="9" t="s">
        <v>142</v>
      </c>
      <c r="C148" s="9" t="s">
        <v>19</v>
      </c>
      <c r="D148" s="27">
        <v>765.5</v>
      </c>
    </row>
    <row r="149" spans="1:4" ht="16.5">
      <c r="A149" s="5" t="s">
        <v>56</v>
      </c>
      <c r="B149" s="9" t="s">
        <v>96</v>
      </c>
      <c r="C149" s="9" t="s">
        <v>12</v>
      </c>
      <c r="D149" s="27">
        <f>D150+D151</f>
        <v>226.7</v>
      </c>
    </row>
    <row r="150" spans="1:4" ht="99">
      <c r="A150" s="5" t="s">
        <v>15</v>
      </c>
      <c r="B150" s="9" t="s">
        <v>96</v>
      </c>
      <c r="C150" s="9" t="s">
        <v>16</v>
      </c>
      <c r="D150" s="27">
        <v>206.5</v>
      </c>
    </row>
    <row r="151" spans="1:4" ht="33">
      <c r="A151" s="5" t="s">
        <v>18</v>
      </c>
      <c r="B151" s="9" t="s">
        <v>96</v>
      </c>
      <c r="C151" s="9" t="s">
        <v>19</v>
      </c>
      <c r="D151" s="27">
        <v>20.2</v>
      </c>
    </row>
    <row r="152" spans="1:4" ht="16.5" hidden="1">
      <c r="A152" s="5" t="s">
        <v>20</v>
      </c>
      <c r="B152" s="9" t="s">
        <v>57</v>
      </c>
      <c r="C152" s="9" t="s">
        <v>21</v>
      </c>
      <c r="D152" s="27">
        <v>0</v>
      </c>
    </row>
    <row r="153" spans="1:4" ht="33">
      <c r="A153" s="5" t="s">
        <v>58</v>
      </c>
      <c r="B153" s="9" t="s">
        <v>104</v>
      </c>
      <c r="C153" s="9" t="s">
        <v>12</v>
      </c>
      <c r="D153" s="27">
        <v>5</v>
      </c>
    </row>
    <row r="154" spans="1:4" ht="33">
      <c r="A154" s="5" t="s">
        <v>59</v>
      </c>
      <c r="B154" s="9" t="s">
        <v>105</v>
      </c>
      <c r="C154" s="9" t="s">
        <v>19</v>
      </c>
      <c r="D154" s="27">
        <v>5</v>
      </c>
    </row>
    <row r="155" spans="1:4" ht="66">
      <c r="A155" s="7" t="s">
        <v>162</v>
      </c>
      <c r="B155" s="8" t="s">
        <v>163</v>
      </c>
      <c r="C155" s="8" t="s">
        <v>12</v>
      </c>
      <c r="D155" s="26">
        <f>D156</f>
        <v>97.8</v>
      </c>
    </row>
    <row r="156" spans="1:4" ht="49.5">
      <c r="A156" s="5" t="s">
        <v>160</v>
      </c>
      <c r="B156" s="9" t="s">
        <v>164</v>
      </c>
      <c r="C156" s="9" t="s">
        <v>12</v>
      </c>
      <c r="D156" s="27">
        <f>D157</f>
        <v>97.8</v>
      </c>
    </row>
    <row r="157" spans="1:4" ht="33">
      <c r="A157" s="5" t="s">
        <v>18</v>
      </c>
      <c r="B157" s="9" t="s">
        <v>164</v>
      </c>
      <c r="C157" s="9" t="s">
        <v>19</v>
      </c>
      <c r="D157" s="27">
        <v>97.8</v>
      </c>
    </row>
    <row r="158" spans="1:4" ht="16.5">
      <c r="A158" s="37"/>
      <c r="B158" s="38"/>
      <c r="C158" s="38"/>
      <c r="D158" s="39"/>
    </row>
    <row r="159" spans="1:4" ht="17.25">
      <c r="A159" s="14"/>
      <c r="B159" s="15"/>
      <c r="C159" s="15"/>
      <c r="D159" s="29"/>
    </row>
    <row r="160" spans="1:4" ht="17.25">
      <c r="A160" s="14"/>
      <c r="B160" s="16"/>
      <c r="C160" s="16"/>
      <c r="D160" s="29"/>
    </row>
    <row r="161" spans="1:4">
      <c r="A161" s="17"/>
      <c r="B161" s="18"/>
      <c r="C161" s="18"/>
      <c r="D161" s="30"/>
    </row>
    <row r="162" spans="1:4">
      <c r="A162" s="17"/>
      <c r="B162" s="18"/>
      <c r="C162" s="18"/>
      <c r="D162" s="30"/>
    </row>
    <row r="163" spans="1:4">
      <c r="A163" s="17"/>
      <c r="B163" s="18"/>
      <c r="C163" s="18"/>
      <c r="D163" s="30"/>
    </row>
    <row r="164" spans="1:4">
      <c r="A164" s="17"/>
      <c r="B164" s="18"/>
      <c r="C164" s="18"/>
      <c r="D164" s="30"/>
    </row>
    <row r="165" spans="1:4">
      <c r="A165" s="17"/>
      <c r="B165" s="18"/>
      <c r="C165" s="18"/>
      <c r="D165" s="30"/>
    </row>
    <row r="166" spans="1:4">
      <c r="A166" s="17"/>
      <c r="B166" s="18"/>
      <c r="C166" s="18"/>
      <c r="D166" s="30"/>
    </row>
    <row r="167" spans="1:4">
      <c r="A167" s="17"/>
      <c r="B167" s="18"/>
      <c r="C167" s="18"/>
      <c r="D167" s="30"/>
    </row>
    <row r="168" spans="1:4">
      <c r="A168" s="17"/>
      <c r="B168" s="18"/>
      <c r="C168" s="18"/>
      <c r="D168" s="30"/>
    </row>
    <row r="169" spans="1:4">
      <c r="A169" s="17"/>
      <c r="B169" s="18"/>
      <c r="C169" s="18"/>
      <c r="D169" s="31"/>
    </row>
    <row r="170" spans="1:4">
      <c r="A170" s="17"/>
      <c r="B170" s="18"/>
      <c r="C170" s="18"/>
      <c r="D170" s="31"/>
    </row>
    <row r="171" spans="1:4">
      <c r="A171" s="17"/>
      <c r="B171" s="18"/>
      <c r="C171" s="18"/>
      <c r="D171" s="31"/>
    </row>
    <row r="172" spans="1:4">
      <c r="A172" s="17"/>
      <c r="B172" s="18"/>
      <c r="C172" s="18"/>
      <c r="D172" s="31"/>
    </row>
    <row r="173" spans="1:4">
      <c r="A173" s="17"/>
      <c r="B173" s="18"/>
      <c r="C173" s="18"/>
      <c r="D173" s="31"/>
    </row>
    <row r="174" spans="1:4">
      <c r="A174" s="17"/>
      <c r="B174" s="18"/>
      <c r="C174" s="18"/>
      <c r="D174" s="31"/>
    </row>
    <row r="175" spans="1:4">
      <c r="A175" s="17"/>
      <c r="B175" s="18"/>
      <c r="C175" s="18"/>
      <c r="D175" s="31"/>
    </row>
    <row r="176" spans="1:4">
      <c r="A176" s="17"/>
      <c r="B176" s="18"/>
      <c r="C176" s="18"/>
      <c r="D176" s="31"/>
    </row>
    <row r="177" spans="1:4">
      <c r="A177" s="17"/>
      <c r="B177" s="18"/>
      <c r="C177" s="18"/>
      <c r="D177" s="31"/>
    </row>
    <row r="178" spans="1:4">
      <c r="A178" s="17"/>
      <c r="B178" s="18"/>
      <c r="C178" s="18"/>
      <c r="D178" s="31"/>
    </row>
    <row r="179" spans="1:4">
      <c r="A179" s="17"/>
      <c r="B179" s="18"/>
      <c r="C179" s="18"/>
      <c r="D179" s="31"/>
    </row>
    <row r="180" spans="1:4">
      <c r="A180" s="19"/>
      <c r="B180" s="20"/>
      <c r="C180" s="20"/>
    </row>
    <row r="181" spans="1:4">
      <c r="A181" s="19"/>
      <c r="B181" s="20"/>
      <c r="C181" s="20"/>
    </row>
    <row r="182" spans="1:4">
      <c r="A182" s="19"/>
      <c r="B182" s="20"/>
      <c r="C182" s="20"/>
    </row>
    <row r="183" spans="1:4">
      <c r="A183" s="19"/>
      <c r="B183" s="20"/>
      <c r="C183" s="20"/>
    </row>
    <row r="184" spans="1:4">
      <c r="A184" s="19"/>
      <c r="B184" s="20"/>
      <c r="C184" s="20"/>
    </row>
    <row r="185" spans="1:4">
      <c r="A185" s="19"/>
      <c r="B185" s="20"/>
      <c r="C185" s="20"/>
    </row>
    <row r="186" spans="1:4">
      <c r="A186" s="19"/>
      <c r="B186" s="20"/>
      <c r="C186" s="20"/>
    </row>
    <row r="187" spans="1:4">
      <c r="A187" s="19"/>
      <c r="B187" s="20"/>
      <c r="C187" s="20"/>
    </row>
    <row r="188" spans="1:4">
      <c r="A188" s="19"/>
      <c r="B188" s="20"/>
      <c r="C188" s="20"/>
    </row>
    <row r="189" spans="1:4">
      <c r="A189" s="19"/>
      <c r="B189" s="20"/>
      <c r="C189" s="20"/>
    </row>
    <row r="190" spans="1:4">
      <c r="A190" s="19"/>
      <c r="B190" s="20"/>
      <c r="C190" s="20"/>
    </row>
    <row r="191" spans="1:4">
      <c r="A191" s="19"/>
      <c r="B191" s="20"/>
      <c r="C191" s="20"/>
    </row>
    <row r="192" spans="1:4">
      <c r="A192" s="19"/>
      <c r="B192" s="20"/>
      <c r="C192" s="20"/>
    </row>
    <row r="193" spans="1:3">
      <c r="A193" s="19"/>
      <c r="B193" s="20"/>
      <c r="C193" s="20"/>
    </row>
    <row r="194" spans="1:3">
      <c r="A194" s="19"/>
      <c r="B194" s="20"/>
      <c r="C194" s="20"/>
    </row>
    <row r="195" spans="1:3">
      <c r="A195" s="19"/>
      <c r="B195" s="20"/>
      <c r="C195" s="20"/>
    </row>
    <row r="196" spans="1:3">
      <c r="A196" s="19"/>
      <c r="B196" s="20"/>
      <c r="C196" s="20"/>
    </row>
    <row r="197" spans="1:3">
      <c r="A197" s="19"/>
      <c r="B197" s="20"/>
      <c r="C197" s="20"/>
    </row>
    <row r="198" spans="1:3">
      <c r="B198" s="20"/>
      <c r="C198" s="20"/>
    </row>
    <row r="199" spans="1:3">
      <c r="B199" s="20"/>
      <c r="C199" s="20"/>
    </row>
    <row r="200" spans="1:3">
      <c r="B200" s="20"/>
      <c r="C200" s="20"/>
    </row>
    <row r="201" spans="1:3">
      <c r="B201" s="20"/>
      <c r="C201" s="20"/>
    </row>
  </sheetData>
  <sheetProtection selectLockedCells="1" selectUnlockedCells="1"/>
  <mergeCells count="7">
    <mergeCell ref="A8:D8"/>
    <mergeCell ref="C1:D1"/>
    <mergeCell ref="C2:D2"/>
    <mergeCell ref="C3:D3"/>
    <mergeCell ref="C4:D4"/>
    <mergeCell ref="C5:D5"/>
    <mergeCell ref="A7:D7"/>
  </mergeCells>
  <phoneticPr fontId="23" type="noConversion"/>
  <pageMargins left="0.70866141732283472" right="0.70866141732283472" top="0.74803149606299213" bottom="0.74803149606299213" header="0.51181102362204722" footer="0.51181102362204722"/>
  <pageSetup paperSize="9" scale="80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10" workbookViewId="0">
      <selection activeCell="A10" sqref="A1:IV65536"/>
    </sheetView>
  </sheetViews>
  <sheetFormatPr defaultRowHeight="15"/>
  <sheetData/>
  <phoneticPr fontId="23" type="noConversion"/>
  <pageMargins left="0.70866141732283472" right="0.70866141732283472" top="0.74803149606299213" bottom="0.74803149606299213" header="0.31496062992125984" footer="0.31496062992125984"/>
  <pageSetup paperSize="9" scale="6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 8</vt:lpstr>
      <vt:lpstr>Лист1</vt:lpstr>
      <vt:lpstr>'прилож 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Пользователь Windows</cp:lastModifiedBy>
  <cp:lastPrinted>2019-01-23T05:49:27Z</cp:lastPrinted>
  <dcterms:created xsi:type="dcterms:W3CDTF">2020-03-02T05:36:38Z</dcterms:created>
  <dcterms:modified xsi:type="dcterms:W3CDTF">2020-11-24T07:29:09Z</dcterms:modified>
</cp:coreProperties>
</file>