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рилож 6 доходы 16" sheetId="3" r:id="rId1"/>
  </sheets>
  <definedNames>
    <definedName name="_xlnm.Print_Titles" localSheetId="0">'прилож 6 доходы 16'!$12:$12</definedName>
    <definedName name="_xlnm.Print_Area" localSheetId="0">'прилож 6 доходы 16'!$A$1:$F$88</definedName>
  </definedNames>
  <calcPr calcId="124519"/>
</workbook>
</file>

<file path=xl/calcChain.xml><?xml version="1.0" encoding="utf-8"?>
<calcChain xmlns="http://schemas.openxmlformats.org/spreadsheetml/2006/main">
  <c r="F15" i="3"/>
  <c r="C15"/>
  <c r="C14" s="1"/>
  <c r="F85"/>
  <c r="F13"/>
  <c r="E33"/>
  <c r="D35"/>
  <c r="E35"/>
  <c r="E82"/>
  <c r="E81" s="1"/>
  <c r="D82"/>
  <c r="D81" s="1"/>
  <c r="E68"/>
  <c r="D68"/>
  <c r="C67"/>
  <c r="E71"/>
  <c r="C71"/>
  <c r="E65"/>
  <c r="C65"/>
  <c r="C62" s="1"/>
  <c r="E63"/>
  <c r="C63"/>
  <c r="E57"/>
  <c r="E56"/>
  <c r="C57"/>
  <c r="C56" s="1"/>
  <c r="E54"/>
  <c r="E53"/>
  <c r="E52" s="1"/>
  <c r="C54"/>
  <c r="C53" s="1"/>
  <c r="C52" s="1"/>
  <c r="E50"/>
  <c r="D50"/>
  <c r="D48"/>
  <c r="E48"/>
  <c r="E44"/>
  <c r="D44"/>
  <c r="E39"/>
  <c r="E19"/>
  <c r="E15" s="1"/>
  <c r="E14" s="1"/>
  <c r="E17"/>
  <c r="C17"/>
  <c r="C24"/>
  <c r="C22" s="1"/>
  <c r="C19"/>
  <c r="E75"/>
  <c r="E74" s="1"/>
  <c r="C75"/>
  <c r="C74" s="1"/>
  <c r="E41"/>
  <c r="D41"/>
  <c r="C38" s="1"/>
  <c r="D33"/>
  <c r="D39"/>
  <c r="E30"/>
  <c r="E29" s="1"/>
  <c r="C30"/>
  <c r="E47"/>
  <c r="E46"/>
  <c r="C47"/>
  <c r="C46" s="1"/>
  <c r="E43"/>
  <c r="C43"/>
  <c r="C32"/>
  <c r="C29" s="1"/>
  <c r="D15"/>
  <c r="D14"/>
  <c r="D24"/>
  <c r="D22" s="1"/>
  <c r="E24"/>
  <c r="E22"/>
  <c r="D30"/>
  <c r="D32"/>
  <c r="E32"/>
  <c r="E38"/>
  <c r="E37" s="1"/>
  <c r="E13" s="1"/>
  <c r="D38"/>
  <c r="D37" s="1"/>
  <c r="D46"/>
  <c r="D29"/>
  <c r="E62"/>
  <c r="E61" l="1"/>
  <c r="E60" s="1"/>
  <c r="E85" s="1"/>
  <c r="D13"/>
  <c r="D85" s="1"/>
  <c r="C61"/>
  <c r="C60" s="1"/>
  <c r="C37"/>
  <c r="C13" s="1"/>
  <c r="C85" s="1"/>
</calcChain>
</file>

<file path=xl/sharedStrings.xml><?xml version="1.0" encoding="utf-8"?>
<sst xmlns="http://schemas.openxmlformats.org/spreadsheetml/2006/main" count="157" uniqueCount="152">
  <si>
    <t xml:space="preserve">Приложение №6 </t>
  </si>
  <si>
    <t xml:space="preserve">к решению Думы Куменского </t>
  </si>
  <si>
    <t xml:space="preserve"> городского поселения</t>
  </si>
  <si>
    <t xml:space="preserve">муниципального образования Куменское городское поселение </t>
  </si>
  <si>
    <t xml:space="preserve">по статьям и (или) подстатьям классификации доходов бюджетов </t>
  </si>
  <si>
    <t>Код БК</t>
  </si>
  <si>
    <t>Наименование</t>
  </si>
  <si>
    <t>000 1000000000 0000 000</t>
  </si>
  <si>
    <t>НАЛОГОВЫЕ И НЕНАЛОГОВЫЕ ДОХОДЫ</t>
  </si>
  <si>
    <t>000 1010000000 0000 000</t>
  </si>
  <si>
    <t>НАЛОГИ НА ПРИБЫЛЬ, ДОХОДЫ</t>
  </si>
  <si>
    <t>000 1010200001 0000 110</t>
  </si>
  <si>
    <t>Налог на доходы физических лиц</t>
  </si>
  <si>
    <t>000 1030000000 0000 000</t>
  </si>
  <si>
    <t>НАЛОГИ НА ТОВАРЫ (РАБОТЫ, УСЛУГИ, РЕАЛИЗУЕМЫЕ НА ТЕРРИТОРИИ РОССИЙСКОЙ ФЕДЕРАЦИИ</t>
  </si>
  <si>
    <t>000 1060000000 0000 000</t>
  </si>
  <si>
    <t>НАЛОГИ НА ИМУЩЕСТВО</t>
  </si>
  <si>
    <t>000 1060100000 0000 000</t>
  </si>
  <si>
    <t>Налог на имущество физических лиц</t>
  </si>
  <si>
    <t>Земельный налог</t>
  </si>
  <si>
    <t>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</si>
  <si>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</si>
  <si>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</si>
  <si>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000 1130000000 0000 000</t>
  </si>
  <si>
    <t>000 1140000000 0000 000</t>
  </si>
  <si>
    <t>ДОХОДЫ ОТ ПРОДАЖИ МАТЕРИАЛЬНЫХ И НЕМАТЕРИАЛЬНЫХ АКТИВОВ</t>
  </si>
  <si>
    <t>000 1160000000 0000 000</t>
  </si>
  <si>
    <t>000 2000000000 0000 000</t>
  </si>
  <si>
    <t>БЕЗВОЗМЕЗДНЫЕ ПОСТУПЛЕНИЯ</t>
  </si>
  <si>
    <t>980 20204000 0000 000</t>
  </si>
  <si>
    <t>Иные межбюджетные трансферты</t>
  </si>
  <si>
    <t>980 2020499900 0000 000</t>
  </si>
  <si>
    <t>Прочие межбюджетные трансферты передаваемые бюджетам</t>
  </si>
  <si>
    <t>Итого</t>
  </si>
  <si>
    <t>Сумма, тыс.руб.</t>
  </si>
  <si>
    <t>ДОХОДЫ ОТ ИСПОЛЬЗОВАНИЯ ИМУЩЕСТВА, НАХОДЯЩЕГОСЯ В ГОСУДАРСТВЕННОЙ И МУНИЦИПАЛЬНОЙ СОБСТВЕННОСТИ</t>
  </si>
  <si>
    <t>Прочие субсидии бюджетам городских поселений</t>
  </si>
  <si>
    <t>Субвенции бюджетам городских поселений на выполнение передаваемых полномочий субъектов Российской Федерации</t>
  </si>
  <si>
    <t>980 2020499913 0000 000</t>
  </si>
  <si>
    <t>Прочие межбюджетные трансферты передаваемые бюджетам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</si>
  <si>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</si>
  <si>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</si>
  <si>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</si>
  <si>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</si>
  <si>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980 2 02 30024 13 0000 151</t>
  </si>
  <si>
    <t>Субвенции бюджетам  городских поселений на выполнение передаваемых полномочий субъектов Российской Федерации</t>
  </si>
  <si>
    <t>000 2 02 30000 00 0000 000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</si>
  <si>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</si>
  <si>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</si>
  <si>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</si>
  <si>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</si>
  <si>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</si>
  <si>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</si>
  <si>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</si>
  <si>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000 1060600000 0000 000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</si>
  <si>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</si>
  <si>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</si>
  <si>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</si>
  <si>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</si>
  <si>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</si>
  <si>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</si>
  <si>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</si>
  <si>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</si>
  <si>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000 1110900000 0000 000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</si>
  <si>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</si>
  <si>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</si>
  <si>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000 1130100000 0000 000</t>
  </si>
  <si>
    <t>Доходы от оказания платных услуг (работ)</t>
  </si>
  <si>
    <t>Прочие доходы от оказания платных услуг (работ)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</si>
  <si>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</si>
  <si>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</si>
  <si>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</si>
  <si>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</si>
  <si>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</si>
  <si>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Дотации бюджетам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</si>
  <si>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</si>
  <si>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</si>
  <si>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9801140601313 0000 430</t>
  </si>
  <si>
    <t>980 1130206513 0000 130</t>
  </si>
  <si>
    <t>000 1130206000 0000 000</t>
  </si>
  <si>
    <t>000 1130199000 0000 000</t>
  </si>
  <si>
    <t>980 1110904513 0000 120</t>
  </si>
  <si>
    <t>000 1110503000 0000 000</t>
  </si>
  <si>
    <t>980 1110503513 0000 120</t>
  </si>
  <si>
    <t>000 1110501000 0000 000</t>
  </si>
  <si>
    <t>000 1110500000 0000000</t>
  </si>
  <si>
    <t>182 1060604313 0000 110</t>
  </si>
  <si>
    <t>182 1060603313 0000 110</t>
  </si>
  <si>
    <t>182 1060103013 0000 110</t>
  </si>
  <si>
    <t>100 1030226001 0000 110</t>
  </si>
  <si>
    <t>100 1030225001 0000 110</t>
  </si>
  <si>
    <t>100 1030224001 0000 110</t>
  </si>
  <si>
    <t>100 1030223001 0000 110</t>
  </si>
  <si>
    <t>182 1010201001 0000 110</t>
  </si>
  <si>
    <t>Объемы поступления доходов бюджета</t>
  </si>
  <si>
    <t>182 1010202001 0000 110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</si>
  <si>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</si>
  <si>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000 1010202001 0000 110</t>
  </si>
  <si>
    <t>000 1010203001 0000 110</t>
  </si>
  <si>
    <t>182 1010203001 0000 110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</si>
  <si>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</si>
  <si>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000 1030200001 0000 110</t>
  </si>
  <si>
    <t>000 1060603000 0000 110</t>
  </si>
  <si>
    <t>000 1060604000 0000 110</t>
  </si>
  <si>
    <t>980 1110501313 0000 120</t>
  </si>
  <si>
    <t>000 1110904000 0000 120</t>
  </si>
  <si>
    <t>000 1140600000 0000 430</t>
  </si>
  <si>
    <t>980 1140601000 0000 430</t>
  </si>
  <si>
    <t>980 2 02 29999 13 0000 150</t>
  </si>
  <si>
    <t>000 2 02 29999 00 0000 150</t>
  </si>
  <si>
    <t>980 2 02 30024 13 0000 150</t>
  </si>
  <si>
    <t>000 2 02 30024 00 0000 150</t>
  </si>
  <si>
    <t>000 2 02 15002 00 0000 150</t>
  </si>
  <si>
    <t>980 1130199513 0000 130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</si>
  <si>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</si>
  <si>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</si>
  <si>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 бюджетной                         обеспеченности</t>
  </si>
  <si>
    <t>000 2 02 00000 00 0000 000</t>
  </si>
  <si>
    <t>000 2 02 10000 00 0000 150</t>
  </si>
  <si>
    <t>Дотации бюджетам сельских поселений на поддержку мер по обеспечению сбалансированности бюджетов</t>
  </si>
  <si>
    <t>000 2 02 20000 000 0000 150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</si>
  <si>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</si>
  <si>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</si>
  <si>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000 2 02 20216 00 0000 150</t>
  </si>
  <si>
    <t>Субсидии бюджетам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</si>
  <si>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</si>
  <si>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000 2 02 40000 00 0000 150</t>
  </si>
  <si>
    <t>000 2 02 49999 00 0000 150</t>
  </si>
  <si>
    <t>980 2 02 20216 05 0000 150</t>
  </si>
  <si>
    <t>980 2 02 15002 10 0000 150</t>
  </si>
  <si>
    <t>Прочие межбюджетные трансферты, передаваемые бюджетам</t>
  </si>
  <si>
    <t>                    </t>
  </si>
  <si>
    <t>на 2021 год</t>
  </si>
  <si>
    <t>980 2 02 49999 13 0000 150</t>
  </si>
  <si>
    <t>000 2 02 16001 00 0000 150</t>
  </si>
  <si>
    <t>980 2 02 16001 13 0000 150</t>
  </si>
  <si>
    <t>Дотации бюджетам городских поселений на выравнивание  бюджетной обеспеченности</t>
  </si>
  <si>
    <t>980 2 02 25576 13 0000 150</t>
  </si>
  <si>
    <t>Субсидии бюджетам городских поселений на обеспечение комплексного развития сельских территорий</t>
  </si>
  <si>
    <t>980 2 07 05030 13 0000 150</t>
  </si>
  <si>
    <t>Прочие безвозмездные поступления в бюджеты городских поселений</t>
  </si>
  <si>
    <t>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</si>
  <si>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</si>
  <si>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980 1160701013 0000 140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</si>
  <si>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</si>
  <si>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Прочие межбюджетные трансферты, передаваемые бюджетам городских поселений</t>
  </si>
  <si>
    <t>980 1 17 15030 13 0000 150</t>
  </si>
  <si>
    <t>Инициативные платежи, зачисляемые в бюдже-ты городских поселений</t>
  </si>
  <si>
    <t>Сумма, руб.</t>
  </si>
  <si>
    <t>182 10102080011000110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</si>
  <si>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</si>
  <si>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от 29.04.2021 № 42/189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</si>
</sst>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22272F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indexed="9"/>
        <bgColor indexed="4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80">
    <xf numFmtId="0" fontId="0" fillId="0" borderId="0" xfId="0"/>
    <xf numFmtId="0" fontId="20" fillId="0" borderId="0" xfId="0" applyFont="1"/>
    <xf numFmtId="2" fontId="17" fillId="24" borderId="10" xfId="0" applyNumberFormat="1" applyFont="1" applyFill="1" applyBorder="1" applyAlignment="1">
      <alignment horizontal="right" vertical="center" wrapText="1"/>
    </xf>
    <xf numFmtId="2" fontId="17" fillId="24" borderId="0" xfId="0" applyNumberFormat="1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right" vertical="center" wrapText="1"/>
    </xf>
    <xf numFmtId="2" fontId="17" fillId="0" borderId="0" xfId="0" applyNumberFormat="1" applyFont="1" applyBorder="1" applyAlignment="1">
      <alignment vertical="center"/>
    </xf>
    <xf numFmtId="2" fontId="17" fillId="24" borderId="0" xfId="0" applyNumberFormat="1" applyFont="1" applyFill="1" applyBorder="1" applyAlignment="1">
      <alignment vertical="center" wrapText="1"/>
    </xf>
    <xf numFmtId="2" fontId="17" fillId="25" borderId="0" xfId="0" applyNumberFormat="1" applyFont="1" applyFill="1" applyBorder="1" applyAlignment="1">
      <alignment vertical="center"/>
    </xf>
    <xf numFmtId="2" fontId="17" fillId="26" borderId="0" xfId="0" applyNumberFormat="1" applyFont="1" applyFill="1" applyBorder="1" applyAlignment="1">
      <alignment vertical="center"/>
    </xf>
    <xf numFmtId="0" fontId="20" fillId="25" borderId="0" xfId="0" applyFont="1" applyFill="1" applyBorder="1" applyAlignment="1">
      <alignment horizontal="right"/>
    </xf>
    <xf numFmtId="0" fontId="20" fillId="0" borderId="0" xfId="0" applyFont="1" applyBorder="1"/>
    <xf numFmtId="0" fontId="23" fillId="0" borderId="0" xfId="0" applyFont="1"/>
    <xf numFmtId="2" fontId="21" fillId="25" borderId="0" xfId="0" applyNumberFormat="1" applyFont="1" applyFill="1" applyBorder="1" applyAlignment="1">
      <alignment vertical="center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0" fontId="24" fillId="0" borderId="10" xfId="0" applyNumberFormat="1" applyFont="1" applyFill="1" applyBorder="1" applyAlignment="1" applyProtection="1">
      <alignment horizontal="left" vertical="top" wrapText="1"/>
    </xf>
    <xf numFmtId="49" fontId="22" fillId="0" borderId="10" xfId="0" applyNumberFormat="1" applyFont="1" applyFill="1" applyBorder="1" applyAlignment="1" applyProtection="1">
      <alignment vertical="top"/>
    </xf>
    <xf numFmtId="49" fontId="24" fillId="0" borderId="10" xfId="0" applyNumberFormat="1" applyFont="1" applyFill="1" applyBorder="1" applyAlignment="1" applyProtection="1">
      <alignment vertical="top"/>
    </xf>
    <xf numFmtId="0" fontId="23" fillId="25" borderId="0" xfId="0" applyFont="1" applyFill="1" applyBorder="1" applyAlignment="1">
      <alignment horizontal="right"/>
    </xf>
    <xf numFmtId="0" fontId="23" fillId="0" borderId="0" xfId="0" applyFont="1" applyAlignment="1"/>
    <xf numFmtId="2" fontId="21" fillId="24" borderId="0" xfId="0" applyNumberFormat="1" applyFont="1" applyFill="1" applyBorder="1" applyAlignment="1">
      <alignment horizontal="center" wrapText="1"/>
    </xf>
    <xf numFmtId="2" fontId="21" fillId="25" borderId="0" xfId="0" applyNumberFormat="1" applyFont="1" applyFill="1" applyBorder="1" applyAlignment="1"/>
    <xf numFmtId="0" fontId="22" fillId="0" borderId="0" xfId="0" applyFont="1" applyAlignment="1">
      <alignment vertical="top"/>
    </xf>
    <xf numFmtId="0" fontId="25" fillId="0" borderId="0" xfId="0" applyFont="1" applyAlignment="1">
      <alignment horizontal="left" vertical="top"/>
    </xf>
    <xf numFmtId="0" fontId="25" fillId="0" borderId="0" xfId="0" applyFont="1"/>
    <xf numFmtId="0" fontId="26" fillId="0" borderId="0" xfId="0" applyFont="1" applyAlignment="1">
      <alignment vertical="top"/>
    </xf>
    <xf numFmtId="0" fontId="24" fillId="24" borderId="10" xfId="0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wrapText="1"/>
    </xf>
    <xf numFmtId="0" fontId="24" fillId="25" borderId="10" xfId="0" applyFont="1" applyFill="1" applyBorder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wrapText="1"/>
    </xf>
    <xf numFmtId="0" fontId="25" fillId="0" borderId="11" xfId="0" applyFont="1" applyBorder="1" applyAlignment="1">
      <alignment horizontal="left" vertical="top"/>
    </xf>
    <xf numFmtId="0" fontId="25" fillId="0" borderId="0" xfId="0" applyFont="1" applyAlignment="1">
      <alignment vertical="top"/>
    </xf>
    <xf numFmtId="11" fontId="22" fillId="24" borderId="10" xfId="0" applyNumberFormat="1" applyFont="1" applyFill="1" applyBorder="1" applyAlignment="1">
      <alignment vertical="top" wrapText="1"/>
    </xf>
    <xf numFmtId="0" fontId="22" fillId="24" borderId="10" xfId="0" applyFont="1" applyFill="1" applyBorder="1" applyAlignment="1">
      <alignment horizontal="left" vertical="top" wrapText="1"/>
    </xf>
    <xf numFmtId="11" fontId="24" fillId="24" borderId="10" xfId="0" applyNumberFormat="1" applyFont="1" applyFill="1" applyBorder="1" applyAlignment="1">
      <alignment vertical="top" wrapText="1"/>
    </xf>
    <xf numFmtId="0" fontId="24" fillId="24" borderId="10" xfId="0" applyFont="1" applyFill="1" applyBorder="1" applyAlignment="1">
      <alignment horizontal="left" vertical="top" wrapText="1"/>
    </xf>
    <xf numFmtId="49" fontId="24" fillId="24" borderId="10" xfId="0" applyNumberFormat="1" applyFont="1" applyFill="1" applyBorder="1" applyAlignment="1">
      <alignment vertical="top" wrapText="1"/>
    </xf>
    <xf numFmtId="49" fontId="22" fillId="24" borderId="10" xfId="0" applyNumberFormat="1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left" vertical="top" wrapText="1"/>
    </xf>
    <xf numFmtId="49" fontId="24" fillId="27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/>
    </xf>
    <xf numFmtId="0" fontId="28" fillId="28" borderId="10" xfId="0" applyFont="1" applyFill="1" applyBorder="1" applyAlignment="1">
      <alignment vertical="top" wrapText="1"/>
    </xf>
    <xf numFmtId="0" fontId="28" fillId="28" borderId="10" xfId="0" applyFont="1" applyFill="1" applyBorder="1" applyAlignment="1">
      <alignment horizontal="left" vertical="top" wrapText="1"/>
    </xf>
    <xf numFmtId="0" fontId="27" fillId="28" borderId="10" xfId="0" applyFont="1" applyFill="1" applyBorder="1" applyAlignment="1">
      <alignment vertical="top" wrapText="1"/>
    </xf>
    <xf numFmtId="0" fontId="27" fillId="28" borderId="10" xfId="0" applyFont="1" applyFill="1" applyBorder="1" applyAlignment="1">
      <alignment horizontal="left" vertical="top" wrapText="1"/>
    </xf>
    <xf numFmtId="0" fontId="24" fillId="24" borderId="10" xfId="0" applyFont="1" applyFill="1" applyBorder="1" applyAlignment="1">
      <alignment vertical="top" wrapText="1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2" fontId="17" fillId="0" borderId="10" xfId="0" applyNumberFormat="1" applyFont="1" applyBorder="1" applyAlignment="1">
      <alignment horizontal="right" vertical="center"/>
    </xf>
    <xf numFmtId="2" fontId="17" fillId="25" borderId="10" xfId="0" applyNumberFormat="1" applyFont="1" applyFill="1" applyBorder="1" applyAlignment="1">
      <alignment horizontal="right" vertical="center"/>
    </xf>
    <xf numFmtId="2" fontId="17" fillId="26" borderId="10" xfId="0" applyNumberFormat="1" applyFont="1" applyFill="1" applyBorder="1" applyAlignment="1">
      <alignment horizontal="right" vertical="center"/>
    </xf>
    <xf numFmtId="2" fontId="24" fillId="24" borderId="10" xfId="0" applyNumberFormat="1" applyFont="1" applyFill="1" applyBorder="1" applyAlignment="1">
      <alignment horizontal="right" vertical="center" wrapText="1"/>
    </xf>
    <xf numFmtId="2" fontId="21" fillId="0" borderId="10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2" fontId="21" fillId="25" borderId="10" xfId="0" applyNumberFormat="1" applyFont="1" applyFill="1" applyBorder="1" applyAlignment="1">
      <alignment horizontal="right" vertical="center"/>
    </xf>
    <xf numFmtId="0" fontId="20" fillId="25" borderId="10" xfId="0" applyFont="1" applyFill="1" applyBorder="1" applyAlignment="1">
      <alignment horizontal="right" vertical="center"/>
    </xf>
    <xf numFmtId="0" fontId="23" fillId="25" borderId="10" xfId="0" applyFont="1" applyFill="1" applyBorder="1" applyAlignment="1">
      <alignment horizontal="right" vertical="center"/>
    </xf>
    <xf numFmtId="49" fontId="24" fillId="24" borderId="10" xfId="0" applyNumberFormat="1" applyFont="1" applyFill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left" wrapText="1"/>
    </xf>
    <xf numFmtId="0" fontId="24" fillId="0" borderId="10" xfId="0" applyFont="1" applyFill="1" applyBorder="1" applyAlignment="1">
      <alignment vertical="center" wrapText="1"/>
    </xf>
    <xf numFmtId="0" fontId="20" fillId="0" borderId="10" xfId="0" applyFont="1" applyBorder="1"/>
    <xf numFmtId="0" fontId="23" fillId="0" borderId="10" xfId="0" applyFont="1" applyBorder="1"/>
    <xf numFmtId="0" fontId="23" fillId="0" borderId="10" xfId="0" applyFont="1" applyBorder="1" applyAlignment="1"/>
    <xf numFmtId="0" fontId="25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left" vertical="top" wrapText="1"/>
    </xf>
    <xf numFmtId="2" fontId="17" fillId="24" borderId="0" xfId="0" applyNumberFormat="1" applyFont="1" applyFill="1" applyBorder="1" applyAlignment="1">
      <alignment horizontal="center" vertical="center" wrapText="1"/>
    </xf>
    <xf numFmtId="2" fontId="21" fillId="24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2" fontId="24" fillId="24" borderId="10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164" fontId="22" fillId="24" borderId="10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FF6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0"/>
  <sheetViews>
    <sheetView tabSelected="1" view="pageBreakPreview" zoomScale="60" workbookViewId="0">
      <selection activeCell="A5" sqref="A5:D5"/>
    </sheetView>
  </sheetViews>
  <sheetFormatPr defaultColWidth="8.875" defaultRowHeight="15.75"/>
  <cols>
    <col min="1" max="1" width="32.25" style="34" customWidth="1"/>
    <col min="2" max="2" width="49.625" style="22" customWidth="1"/>
    <col min="3" max="3" width="4.75" style="23" hidden="1" customWidth="1"/>
    <col min="4" max="4" width="21.25" style="49" customWidth="1"/>
    <col min="5" max="5" width="18.75" style="56" customWidth="1"/>
    <col min="6" max="6" width="12.75" style="1" hidden="1" customWidth="1"/>
    <col min="7" max="7" width="9.375" style="1" customWidth="1"/>
    <col min="8" max="8" width="8.875" style="1"/>
    <col min="9" max="9" width="13.75" style="1" customWidth="1"/>
    <col min="10" max="16384" width="8.875" style="1"/>
  </cols>
  <sheetData>
    <row r="1" spans="1:9">
      <c r="A1" s="70" t="s">
        <v>0</v>
      </c>
      <c r="B1" s="70"/>
      <c r="C1" s="70"/>
      <c r="D1" s="70"/>
    </row>
    <row r="2" spans="1:9">
      <c r="A2" s="70" t="s">
        <v>1</v>
      </c>
      <c r="B2" s="70"/>
      <c r="C2" s="70"/>
      <c r="D2" s="70"/>
    </row>
    <row r="3" spans="1:9">
      <c r="A3" s="70" t="s">
        <v>2</v>
      </c>
      <c r="B3" s="70"/>
      <c r="C3" s="70"/>
      <c r="D3" s="70"/>
    </row>
    <row r="4" spans="1:9" hidden="1">
      <c r="A4" s="70"/>
      <c r="B4" s="70"/>
      <c r="C4" s="70"/>
      <c r="D4" s="70"/>
    </row>
    <row r="5" spans="1:9">
      <c r="A5" s="70" t="s">
        <v>151</v>
      </c>
      <c r="B5" s="70"/>
      <c r="C5" s="70"/>
      <c r="D5" s="70"/>
    </row>
    <row r="6" spans="1:9">
      <c r="A6" s="21" t="s">
        <v>131</v>
      </c>
    </row>
    <row r="7" spans="1:9">
      <c r="A7" s="71" t="s">
        <v>94</v>
      </c>
      <c r="B7" s="71"/>
      <c r="C7" s="71"/>
      <c r="D7" s="71"/>
    </row>
    <row r="8" spans="1:9">
      <c r="A8" s="71" t="s">
        <v>3</v>
      </c>
      <c r="B8" s="71"/>
      <c r="C8" s="71"/>
      <c r="D8" s="71"/>
    </row>
    <row r="9" spans="1:9">
      <c r="A9" s="71" t="s">
        <v>4</v>
      </c>
      <c r="B9" s="71"/>
      <c r="C9" s="71"/>
      <c r="D9" s="71"/>
    </row>
    <row r="10" spans="1:9">
      <c r="A10" s="71" t="s">
        <v>132</v>
      </c>
      <c r="B10" s="71"/>
      <c r="C10" s="71"/>
      <c r="D10" s="71"/>
    </row>
    <row r="11" spans="1:9">
      <c r="A11" s="24"/>
    </row>
    <row r="12" spans="1:9" ht="46.5" customHeight="1">
      <c r="A12" s="25" t="s">
        <v>5</v>
      </c>
      <c r="B12" s="25" t="s">
        <v>6</v>
      </c>
      <c r="C12" s="74" t="s">
        <v>34</v>
      </c>
      <c r="D12" s="74"/>
      <c r="E12" s="66" t="s">
        <v>148</v>
      </c>
      <c r="F12" s="63"/>
    </row>
    <row r="13" spans="1:9" ht="30.6" customHeight="1">
      <c r="A13" s="35" t="s">
        <v>7</v>
      </c>
      <c r="B13" s="36" t="s">
        <v>8</v>
      </c>
      <c r="C13" s="75">
        <f>C14+C22+C29+C37+C46+C52+C56+D59</f>
        <v>13617.599999999999</v>
      </c>
      <c r="D13" s="75">
        <f>D14+D22+D29+D37+D46+D52+D56</f>
        <v>0</v>
      </c>
      <c r="E13" s="75">
        <f>E14+E22+E29+E37+E46+E52+E56+E59</f>
        <v>13187785.35</v>
      </c>
      <c r="F13" s="75">
        <f>F14+F22+F29+F37+F46+F52+F56</f>
        <v>0</v>
      </c>
      <c r="G13" s="68"/>
      <c r="H13" s="68"/>
      <c r="I13" s="4"/>
    </row>
    <row r="14" spans="1:9" ht="23.85" customHeight="1">
      <c r="A14" s="35" t="s">
        <v>9</v>
      </c>
      <c r="B14" s="36" t="s">
        <v>10</v>
      </c>
      <c r="C14" s="75">
        <f>C15</f>
        <v>7696.6</v>
      </c>
      <c r="D14" s="75">
        <f>D15</f>
        <v>0</v>
      </c>
      <c r="E14" s="2">
        <f>E15</f>
        <v>7266800</v>
      </c>
      <c r="F14" s="63"/>
      <c r="G14" s="68"/>
      <c r="H14" s="68"/>
      <c r="I14" s="4"/>
    </row>
    <row r="15" spans="1:9" ht="24.6" customHeight="1">
      <c r="A15" s="37" t="s">
        <v>11</v>
      </c>
      <c r="B15" s="38" t="s">
        <v>12</v>
      </c>
      <c r="C15" s="72">
        <f>C16+C18+C19+D21</f>
        <v>7696.6</v>
      </c>
      <c r="D15" s="72">
        <f>D16+D18+D19</f>
        <v>0</v>
      </c>
      <c r="E15" s="72">
        <f>E16+E18+E19+F21</f>
        <v>7266800</v>
      </c>
      <c r="F15" s="72">
        <f>F16+F18+F19</f>
        <v>0</v>
      </c>
      <c r="G15" s="68"/>
      <c r="H15" s="68"/>
      <c r="I15" s="4"/>
    </row>
    <row r="16" spans="1:9" ht="132" customHeight="1">
      <c r="A16" s="39" t="s">
        <v>93</v>
      </c>
      <c r="B16" s="38" t="s">
        <v>47</v>
      </c>
      <c r="C16" s="72">
        <v>7117.32</v>
      </c>
      <c r="D16" s="72"/>
      <c r="E16" s="51">
        <v>7117320</v>
      </c>
      <c r="F16" s="63"/>
      <c r="G16" s="68"/>
      <c r="H16" s="68"/>
      <c r="I16" s="5"/>
    </row>
    <row r="17" spans="1:9" ht="168" customHeight="1">
      <c r="A17" s="39" t="s">
        <v>97</v>
      </c>
      <c r="B17" s="38" t="s">
        <v>96</v>
      </c>
      <c r="C17" s="72">
        <f>C18</f>
        <v>121.34</v>
      </c>
      <c r="D17" s="72"/>
      <c r="E17" s="51">
        <f>E18</f>
        <v>121340</v>
      </c>
      <c r="F17" s="63"/>
      <c r="G17" s="68"/>
      <c r="H17" s="68"/>
      <c r="I17" s="5"/>
    </row>
    <row r="18" spans="1:9" ht="168" customHeight="1">
      <c r="A18" s="39" t="s">
        <v>95</v>
      </c>
      <c r="B18" s="38" t="s">
        <v>96</v>
      </c>
      <c r="C18" s="72">
        <v>121.34</v>
      </c>
      <c r="D18" s="72"/>
      <c r="E18" s="51">
        <v>121340</v>
      </c>
      <c r="F18" s="63"/>
      <c r="G18" s="68"/>
      <c r="H18" s="68"/>
      <c r="I18" s="5"/>
    </row>
    <row r="19" spans="1:9" ht="47.25">
      <c r="A19" s="39" t="s">
        <v>98</v>
      </c>
      <c r="B19" s="38" t="s">
        <v>100</v>
      </c>
      <c r="C19" s="72">
        <f>C20</f>
        <v>28.14</v>
      </c>
      <c r="D19" s="72"/>
      <c r="E19" s="51">
        <f>E20</f>
        <v>28140</v>
      </c>
      <c r="F19" s="63"/>
      <c r="G19" s="68"/>
      <c r="H19" s="68"/>
      <c r="I19" s="5"/>
    </row>
    <row r="20" spans="1:9" ht="47.25">
      <c r="A20" s="39" t="s">
        <v>99</v>
      </c>
      <c r="B20" s="38" t="s">
        <v>100</v>
      </c>
      <c r="C20" s="72">
        <v>28.14</v>
      </c>
      <c r="D20" s="72"/>
      <c r="E20" s="51">
        <v>28140</v>
      </c>
      <c r="F20" s="63"/>
      <c r="G20" s="68"/>
      <c r="H20" s="68"/>
      <c r="I20" s="5"/>
    </row>
    <row r="21" spans="1:9" ht="157.5">
      <c r="A21" s="39" t="s">
        <v>149</v>
      </c>
      <c r="B21" s="67" t="s">
        <v>150</v>
      </c>
      <c r="C21" s="27"/>
      <c r="D21" s="27">
        <v>429.8</v>
      </c>
      <c r="E21" s="51">
        <v>429768.63</v>
      </c>
      <c r="F21" s="63"/>
      <c r="G21" s="3"/>
      <c r="H21" s="3"/>
      <c r="I21" s="5"/>
    </row>
    <row r="22" spans="1:9" ht="47.25">
      <c r="A22" s="40" t="s">
        <v>13</v>
      </c>
      <c r="B22" s="36" t="s">
        <v>14</v>
      </c>
      <c r="C22" s="75">
        <f>C24</f>
        <v>978.30000000000007</v>
      </c>
      <c r="D22" s="75">
        <f>D24</f>
        <v>0</v>
      </c>
      <c r="E22" s="2">
        <f>E24</f>
        <v>978307</v>
      </c>
      <c r="F22" s="63"/>
      <c r="G22" s="68"/>
      <c r="H22" s="68"/>
      <c r="I22" s="6"/>
    </row>
    <row r="23" spans="1:9" ht="16.5">
      <c r="A23" s="40"/>
      <c r="B23" s="36"/>
      <c r="C23" s="26"/>
      <c r="D23" s="26"/>
      <c r="E23" s="2"/>
      <c r="F23" s="63"/>
      <c r="G23" s="3"/>
      <c r="H23" s="3"/>
      <c r="I23" s="6"/>
    </row>
    <row r="24" spans="1:9" ht="31.5">
      <c r="A24" s="39" t="s">
        <v>101</v>
      </c>
      <c r="B24" s="41" t="s">
        <v>48</v>
      </c>
      <c r="C24" s="72">
        <f>C25+C26+C27+C28</f>
        <v>978.30000000000007</v>
      </c>
      <c r="D24" s="72">
        <f>D25+D26+D27+D28</f>
        <v>0</v>
      </c>
      <c r="E24" s="2">
        <f>E25+E26+E27+E28</f>
        <v>978307</v>
      </c>
      <c r="F24" s="63"/>
      <c r="G24" s="68"/>
      <c r="H24" s="68"/>
      <c r="I24" s="6"/>
    </row>
    <row r="25" spans="1:9" ht="124.15" customHeight="1">
      <c r="A25" s="39" t="s">
        <v>92</v>
      </c>
      <c r="B25" s="41" t="s">
        <v>49</v>
      </c>
      <c r="C25" s="76">
        <v>449.2</v>
      </c>
      <c r="D25" s="76"/>
      <c r="E25" s="52">
        <v>449203</v>
      </c>
      <c r="F25" s="63"/>
      <c r="G25" s="73"/>
      <c r="H25" s="73"/>
      <c r="I25" s="7"/>
    </row>
    <row r="26" spans="1:9" ht="148.9" customHeight="1">
      <c r="A26" s="39" t="s">
        <v>91</v>
      </c>
      <c r="B26" s="41" t="s">
        <v>50</v>
      </c>
      <c r="C26" s="72">
        <v>2.6</v>
      </c>
      <c r="D26" s="72"/>
      <c r="E26" s="52">
        <v>2560</v>
      </c>
      <c r="F26" s="63"/>
      <c r="G26" s="68"/>
      <c r="H26" s="68"/>
      <c r="I26" s="7"/>
    </row>
    <row r="27" spans="1:9" ht="94.5">
      <c r="A27" s="39" t="s">
        <v>90</v>
      </c>
      <c r="B27" s="41" t="s">
        <v>51</v>
      </c>
      <c r="C27" s="72">
        <v>590.9</v>
      </c>
      <c r="D27" s="72"/>
      <c r="E27" s="52">
        <v>590901</v>
      </c>
      <c r="F27" s="63"/>
      <c r="G27" s="68"/>
      <c r="H27" s="68"/>
      <c r="I27" s="7"/>
    </row>
    <row r="28" spans="1:9" ht="94.5">
      <c r="A28" s="39" t="s">
        <v>89</v>
      </c>
      <c r="B28" s="41" t="s">
        <v>52</v>
      </c>
      <c r="C28" s="72">
        <v>-64.400000000000006</v>
      </c>
      <c r="D28" s="72"/>
      <c r="E28" s="52">
        <v>-64357</v>
      </c>
      <c r="F28" s="63"/>
      <c r="G28" s="68"/>
      <c r="H28" s="68"/>
      <c r="I28" s="7"/>
    </row>
    <row r="29" spans="1:9" ht="16.5">
      <c r="A29" s="35" t="s">
        <v>15</v>
      </c>
      <c r="B29" s="36" t="s">
        <v>16</v>
      </c>
      <c r="C29" s="75">
        <f>C30+C32</f>
        <v>2025.3</v>
      </c>
      <c r="D29" s="75">
        <f>D30+D32</f>
        <v>0</v>
      </c>
      <c r="E29" s="2">
        <f>E30+E32</f>
        <v>2025300</v>
      </c>
      <c r="F29" s="63"/>
      <c r="G29" s="68"/>
      <c r="H29" s="68"/>
      <c r="I29" s="6"/>
    </row>
    <row r="30" spans="1:9" ht="16.5">
      <c r="A30" s="37" t="s">
        <v>17</v>
      </c>
      <c r="B30" s="38" t="s">
        <v>18</v>
      </c>
      <c r="C30" s="72">
        <f>C31</f>
        <v>880</v>
      </c>
      <c r="D30" s="72">
        <f>D31</f>
        <v>0</v>
      </c>
      <c r="E30" s="2">
        <f>E31</f>
        <v>880000</v>
      </c>
      <c r="F30" s="63"/>
      <c r="G30" s="68"/>
      <c r="H30" s="68"/>
      <c r="I30" s="6"/>
    </row>
    <row r="31" spans="1:9" ht="75.599999999999994" customHeight="1">
      <c r="A31" s="39" t="s">
        <v>88</v>
      </c>
      <c r="B31" s="38" t="s">
        <v>53</v>
      </c>
      <c r="C31" s="72">
        <v>880</v>
      </c>
      <c r="D31" s="72"/>
      <c r="E31" s="52">
        <v>880000</v>
      </c>
      <c r="F31" s="63"/>
      <c r="G31" s="68"/>
      <c r="H31" s="68"/>
      <c r="I31" s="7"/>
    </row>
    <row r="32" spans="1:9" ht="16.5">
      <c r="A32" s="37" t="s">
        <v>54</v>
      </c>
      <c r="B32" s="38" t="s">
        <v>19</v>
      </c>
      <c r="C32" s="72">
        <f>C34+C36</f>
        <v>1145.3</v>
      </c>
      <c r="D32" s="72">
        <f>D34+D36</f>
        <v>0</v>
      </c>
      <c r="E32" s="2">
        <f>E34+E36</f>
        <v>1145300</v>
      </c>
      <c r="F32" s="63"/>
      <c r="G32" s="68"/>
      <c r="H32" s="68"/>
      <c r="I32" s="6"/>
    </row>
    <row r="33" spans="1:9" ht="16.5">
      <c r="A33" s="42" t="s">
        <v>102</v>
      </c>
      <c r="B33" s="38" t="s">
        <v>56</v>
      </c>
      <c r="C33" s="27"/>
      <c r="D33" s="27">
        <f>C34</f>
        <v>879</v>
      </c>
      <c r="E33" s="27">
        <f>E34</f>
        <v>879000</v>
      </c>
      <c r="F33" s="63"/>
      <c r="G33" s="3"/>
      <c r="H33" s="3"/>
      <c r="I33" s="6"/>
    </row>
    <row r="34" spans="1:9" ht="63" customHeight="1">
      <c r="A34" s="42" t="s">
        <v>87</v>
      </c>
      <c r="B34" s="38" t="s">
        <v>55</v>
      </c>
      <c r="C34" s="72">
        <v>879</v>
      </c>
      <c r="D34" s="72"/>
      <c r="E34" s="53">
        <v>879000</v>
      </c>
      <c r="F34" s="63"/>
      <c r="G34" s="68"/>
      <c r="H34" s="68"/>
      <c r="I34" s="8"/>
    </row>
    <row r="35" spans="1:9" ht="37.15" customHeight="1">
      <c r="A35" s="42" t="s">
        <v>103</v>
      </c>
      <c r="B35" s="38" t="s">
        <v>57</v>
      </c>
      <c r="C35" s="27"/>
      <c r="D35" s="27">
        <f>C36</f>
        <v>266.3</v>
      </c>
      <c r="E35" s="54">
        <f>E36</f>
        <v>266300</v>
      </c>
      <c r="F35" s="63"/>
      <c r="G35" s="3"/>
      <c r="H35" s="3"/>
      <c r="I35" s="8"/>
    </row>
    <row r="36" spans="1:9" ht="69.599999999999994" customHeight="1">
      <c r="A36" s="42" t="s">
        <v>86</v>
      </c>
      <c r="B36" s="38" t="s">
        <v>58</v>
      </c>
      <c r="C36" s="72">
        <v>266.3</v>
      </c>
      <c r="D36" s="72"/>
      <c r="E36" s="53">
        <v>266300</v>
      </c>
      <c r="F36" s="63"/>
      <c r="G36" s="68"/>
      <c r="H36" s="68"/>
      <c r="I36" s="8"/>
    </row>
    <row r="37" spans="1:9" ht="68.650000000000006" customHeight="1">
      <c r="A37" s="35" t="s">
        <v>20</v>
      </c>
      <c r="B37" s="36" t="s">
        <v>35</v>
      </c>
      <c r="C37" s="75">
        <f>C38+C43</f>
        <v>1579.6</v>
      </c>
      <c r="D37" s="75">
        <f>D38+D43</f>
        <v>0</v>
      </c>
      <c r="E37" s="2">
        <f>E38+E43</f>
        <v>1579617.35</v>
      </c>
      <c r="F37" s="63"/>
      <c r="G37" s="68"/>
      <c r="H37" s="68"/>
      <c r="I37" s="6"/>
    </row>
    <row r="38" spans="1:9" ht="156.75" customHeight="1">
      <c r="A38" s="37" t="s">
        <v>85</v>
      </c>
      <c r="B38" s="38" t="s">
        <v>21</v>
      </c>
      <c r="C38" s="72">
        <f>D39+D41</f>
        <v>1394.8</v>
      </c>
      <c r="D38" s="72">
        <f>D40+D42</f>
        <v>0</v>
      </c>
      <c r="E38" s="2">
        <f>E40+E42</f>
        <v>1394817.35</v>
      </c>
      <c r="F38" s="63"/>
      <c r="G38" s="68"/>
      <c r="H38" s="68"/>
      <c r="I38" s="6" t="s">
        <v>60</v>
      </c>
    </row>
    <row r="39" spans="1:9" ht="106.9" customHeight="1">
      <c r="A39" s="39" t="s">
        <v>84</v>
      </c>
      <c r="B39" s="38" t="s">
        <v>59</v>
      </c>
      <c r="C39" s="27"/>
      <c r="D39" s="27">
        <f>C40</f>
        <v>625</v>
      </c>
      <c r="E39" s="2">
        <f>E40</f>
        <v>625000</v>
      </c>
      <c r="F39" s="63"/>
      <c r="G39" s="3"/>
      <c r="H39" s="3"/>
      <c r="I39" s="6"/>
    </row>
    <row r="40" spans="1:9" ht="138.75" customHeight="1">
      <c r="A40" s="39" t="s">
        <v>104</v>
      </c>
      <c r="B40" s="38" t="s">
        <v>40</v>
      </c>
      <c r="C40" s="72">
        <v>625</v>
      </c>
      <c r="D40" s="72"/>
      <c r="E40" s="52">
        <v>625000</v>
      </c>
      <c r="F40" s="63"/>
      <c r="G40" s="68"/>
      <c r="H40" s="68"/>
      <c r="I40" s="7"/>
    </row>
    <row r="41" spans="1:9" ht="123" customHeight="1">
      <c r="A41" s="39" t="s">
        <v>82</v>
      </c>
      <c r="B41" s="38" t="s">
        <v>61</v>
      </c>
      <c r="C41" s="27"/>
      <c r="D41" s="27">
        <f>C42</f>
        <v>769.8</v>
      </c>
      <c r="E41" s="52">
        <f>E42</f>
        <v>769817.35</v>
      </c>
      <c r="F41" s="63"/>
      <c r="G41" s="3"/>
      <c r="H41" s="3"/>
      <c r="I41" s="7"/>
    </row>
    <row r="42" spans="1:9" ht="111.2" customHeight="1">
      <c r="A42" s="39" t="s">
        <v>83</v>
      </c>
      <c r="B42" s="38" t="s">
        <v>62</v>
      </c>
      <c r="C42" s="72">
        <v>769.8</v>
      </c>
      <c r="D42" s="72"/>
      <c r="E42" s="52">
        <v>769817.35</v>
      </c>
      <c r="F42" s="63"/>
      <c r="G42" s="68"/>
      <c r="H42" s="68"/>
      <c r="I42" s="7"/>
    </row>
    <row r="43" spans="1:9" ht="136.15" customHeight="1">
      <c r="A43" s="37" t="s">
        <v>63</v>
      </c>
      <c r="B43" s="38" t="s">
        <v>22</v>
      </c>
      <c r="C43" s="72">
        <f>C45</f>
        <v>184.8</v>
      </c>
      <c r="D43" s="72"/>
      <c r="E43" s="52">
        <f>E45</f>
        <v>184800</v>
      </c>
      <c r="F43" s="63"/>
      <c r="G43" s="68"/>
      <c r="H43" s="68"/>
      <c r="I43" s="7"/>
    </row>
    <row r="44" spans="1:9" ht="136.15" customHeight="1">
      <c r="A44" s="39" t="s">
        <v>105</v>
      </c>
      <c r="B44" s="38" t="s">
        <v>64</v>
      </c>
      <c r="C44" s="27"/>
      <c r="D44" s="27">
        <f>C45</f>
        <v>184.8</v>
      </c>
      <c r="E44" s="52">
        <f>E45</f>
        <v>184800</v>
      </c>
      <c r="F44" s="63"/>
      <c r="G44" s="3"/>
      <c r="H44" s="3"/>
      <c r="I44" s="7"/>
    </row>
    <row r="45" spans="1:9" ht="128.25" customHeight="1">
      <c r="A45" s="39" t="s">
        <v>81</v>
      </c>
      <c r="B45" s="38" t="s">
        <v>41</v>
      </c>
      <c r="C45" s="72">
        <v>184.8</v>
      </c>
      <c r="D45" s="72"/>
      <c r="E45" s="52">
        <v>184800</v>
      </c>
      <c r="F45" s="63"/>
      <c r="G45" s="68"/>
      <c r="H45" s="68"/>
      <c r="I45" s="7"/>
    </row>
    <row r="46" spans="1:9" ht="54" customHeight="1">
      <c r="A46" s="35" t="s">
        <v>23</v>
      </c>
      <c r="B46" s="36" t="s">
        <v>65</v>
      </c>
      <c r="C46" s="75">
        <f>C47+C51</f>
        <v>997.8</v>
      </c>
      <c r="D46" s="75">
        <f>D47+D51</f>
        <v>0</v>
      </c>
      <c r="E46" s="2">
        <f>E47+E51</f>
        <v>997761</v>
      </c>
      <c r="F46" s="63"/>
      <c r="G46" s="68"/>
      <c r="H46" s="68"/>
      <c r="I46" s="6"/>
    </row>
    <row r="47" spans="1:9" ht="41.25" customHeight="1">
      <c r="A47" s="37" t="s">
        <v>66</v>
      </c>
      <c r="B47" s="38" t="s">
        <v>67</v>
      </c>
      <c r="C47" s="72">
        <f>C49</f>
        <v>470</v>
      </c>
      <c r="D47" s="72"/>
      <c r="E47" s="52">
        <f>E49</f>
        <v>470000</v>
      </c>
      <c r="F47" s="63"/>
      <c r="G47" s="68"/>
      <c r="H47" s="68"/>
      <c r="I47" s="7"/>
    </row>
    <row r="48" spans="1:9" ht="41.25" customHeight="1">
      <c r="A48" s="39" t="s">
        <v>80</v>
      </c>
      <c r="B48" s="38" t="s">
        <v>68</v>
      </c>
      <c r="C48" s="27"/>
      <c r="D48" s="27">
        <f>C49</f>
        <v>470</v>
      </c>
      <c r="E48" s="52">
        <f>E49</f>
        <v>470000</v>
      </c>
      <c r="F48" s="63"/>
      <c r="G48" s="3"/>
      <c r="H48" s="3"/>
      <c r="I48" s="7"/>
    </row>
    <row r="49" spans="1:9" ht="64.5" customHeight="1">
      <c r="A49" s="39" t="s">
        <v>113</v>
      </c>
      <c r="B49" s="38" t="s">
        <v>42</v>
      </c>
      <c r="C49" s="72">
        <v>470</v>
      </c>
      <c r="D49" s="72"/>
      <c r="E49" s="52">
        <v>470000</v>
      </c>
      <c r="F49" s="63"/>
      <c r="G49" s="68"/>
      <c r="H49" s="68"/>
      <c r="I49" s="7"/>
    </row>
    <row r="50" spans="1:9" ht="64.5" customHeight="1">
      <c r="A50" s="39" t="s">
        <v>79</v>
      </c>
      <c r="B50" s="38" t="s">
        <v>69</v>
      </c>
      <c r="C50" s="27"/>
      <c r="D50" s="27">
        <f>C51</f>
        <v>527.79999999999995</v>
      </c>
      <c r="E50" s="52">
        <f>E51</f>
        <v>527761</v>
      </c>
      <c r="F50" s="63"/>
      <c r="G50" s="3"/>
      <c r="H50" s="3"/>
      <c r="I50" s="7"/>
    </row>
    <row r="51" spans="1:9" ht="69.75" customHeight="1">
      <c r="A51" s="39" t="s">
        <v>78</v>
      </c>
      <c r="B51" s="38" t="s">
        <v>70</v>
      </c>
      <c r="C51" s="72">
        <v>527.79999999999995</v>
      </c>
      <c r="D51" s="72"/>
      <c r="E51" s="52">
        <v>527761</v>
      </c>
      <c r="F51" s="63"/>
      <c r="G51" s="68"/>
      <c r="H51" s="68"/>
      <c r="I51" s="7"/>
    </row>
    <row r="52" spans="1:9" s="11" customFormat="1" ht="62.45" customHeight="1">
      <c r="A52" s="35" t="s">
        <v>24</v>
      </c>
      <c r="B52" s="36" t="s">
        <v>25</v>
      </c>
      <c r="C52" s="78">
        <f>C53</f>
        <v>75</v>
      </c>
      <c r="D52" s="78"/>
      <c r="E52" s="55">
        <f>E53</f>
        <v>75000</v>
      </c>
      <c r="F52" s="64"/>
      <c r="G52" s="69"/>
      <c r="H52" s="69"/>
      <c r="I52" s="12"/>
    </row>
    <row r="53" spans="1:9" ht="65.45" customHeight="1">
      <c r="A53" s="37" t="s">
        <v>106</v>
      </c>
      <c r="B53" s="38" t="s">
        <v>71</v>
      </c>
      <c r="C53" s="72">
        <f>C54</f>
        <v>75</v>
      </c>
      <c r="D53" s="72"/>
      <c r="E53" s="52">
        <f>E54</f>
        <v>75000</v>
      </c>
      <c r="F53" s="63"/>
      <c r="G53" s="68"/>
      <c r="H53" s="68"/>
      <c r="I53" s="7"/>
    </row>
    <row r="54" spans="1:9" ht="65.45" customHeight="1">
      <c r="A54" s="39" t="s">
        <v>107</v>
      </c>
      <c r="B54" s="38" t="s">
        <v>72</v>
      </c>
      <c r="C54" s="72">
        <f>C55</f>
        <v>75</v>
      </c>
      <c r="D54" s="72"/>
      <c r="E54" s="52">
        <f>E55</f>
        <v>75000</v>
      </c>
      <c r="F54" s="63"/>
      <c r="G54" s="3"/>
      <c r="H54" s="3"/>
      <c r="I54" s="7"/>
    </row>
    <row r="55" spans="1:9" ht="72" customHeight="1">
      <c r="A55" s="39" t="s">
        <v>77</v>
      </c>
      <c r="B55" s="38" t="s">
        <v>43</v>
      </c>
      <c r="C55" s="72">
        <v>75</v>
      </c>
      <c r="D55" s="72"/>
      <c r="E55" s="52">
        <v>75000</v>
      </c>
      <c r="F55" s="63"/>
      <c r="G55" s="68"/>
      <c r="H55" s="68"/>
      <c r="I55" s="7"/>
    </row>
    <row r="56" spans="1:9" ht="33" customHeight="1">
      <c r="A56" s="35" t="s">
        <v>26</v>
      </c>
      <c r="B56" s="36" t="s">
        <v>73</v>
      </c>
      <c r="C56" s="75">
        <f>C57</f>
        <v>12</v>
      </c>
      <c r="D56" s="75"/>
      <c r="E56" s="52">
        <f>E57</f>
        <v>12000</v>
      </c>
      <c r="F56" s="63"/>
      <c r="G56" s="68"/>
      <c r="H56" s="68"/>
      <c r="I56" s="7"/>
    </row>
    <row r="57" spans="1:9" ht="93" customHeight="1">
      <c r="A57" s="60" t="s">
        <v>141</v>
      </c>
      <c r="B57" s="61" t="s">
        <v>142</v>
      </c>
      <c r="C57" s="72">
        <f>C58</f>
        <v>12</v>
      </c>
      <c r="D57" s="72"/>
      <c r="E57" s="52">
        <f>E58</f>
        <v>12000</v>
      </c>
      <c r="F57" s="63"/>
      <c r="G57" s="3"/>
      <c r="H57" s="3"/>
      <c r="I57" s="7"/>
    </row>
    <row r="58" spans="1:9" ht="103.5" customHeight="1">
      <c r="A58" s="60" t="s">
        <v>143</v>
      </c>
      <c r="B58" s="62" t="s">
        <v>144</v>
      </c>
      <c r="C58" s="72">
        <v>12</v>
      </c>
      <c r="D58" s="72"/>
      <c r="E58" s="52">
        <v>12000</v>
      </c>
      <c r="F58" s="63"/>
      <c r="G58" s="68"/>
      <c r="H58" s="68"/>
      <c r="I58" s="7"/>
    </row>
    <row r="59" spans="1:9" ht="103.5" customHeight="1">
      <c r="A59" s="60" t="s">
        <v>146</v>
      </c>
      <c r="B59" s="62" t="s">
        <v>147</v>
      </c>
      <c r="C59" s="27"/>
      <c r="D59" s="27">
        <v>253</v>
      </c>
      <c r="E59" s="52">
        <v>253000</v>
      </c>
      <c r="F59" s="63"/>
      <c r="G59" s="3"/>
      <c r="H59" s="3"/>
      <c r="I59" s="7"/>
    </row>
    <row r="60" spans="1:9" ht="24" customHeight="1">
      <c r="A60" s="35" t="s">
        <v>27</v>
      </c>
      <c r="B60" s="36" t="s">
        <v>28</v>
      </c>
      <c r="C60" s="78">
        <f>C61</f>
        <v>2642.6000000000004</v>
      </c>
      <c r="D60" s="78"/>
      <c r="E60" s="78">
        <f>E61</f>
        <v>2642586</v>
      </c>
      <c r="F60" s="78"/>
      <c r="G60" s="68"/>
      <c r="H60" s="68"/>
      <c r="I60" s="6"/>
    </row>
    <row r="61" spans="1:9" ht="48" customHeight="1">
      <c r="A61" s="15" t="s">
        <v>117</v>
      </c>
      <c r="B61" s="13" t="s">
        <v>114</v>
      </c>
      <c r="C61" s="75">
        <f>C62+D73+C74+D81</f>
        <v>2642.6000000000004</v>
      </c>
      <c r="D61" s="75"/>
      <c r="E61" s="75">
        <f>E62+E73+E74+E81</f>
        <v>2642586</v>
      </c>
      <c r="F61" s="75"/>
      <c r="G61" s="68"/>
      <c r="H61" s="68"/>
      <c r="I61" s="6"/>
    </row>
    <row r="62" spans="1:9" ht="49.9" customHeight="1">
      <c r="A62" s="15" t="s">
        <v>118</v>
      </c>
      <c r="B62" s="13" t="s">
        <v>115</v>
      </c>
      <c r="C62" s="75">
        <f>C63+C65</f>
        <v>758.7</v>
      </c>
      <c r="D62" s="75"/>
      <c r="E62" s="52">
        <f>E63+E65</f>
        <v>758700</v>
      </c>
      <c r="F62" s="63"/>
      <c r="G62" s="68"/>
      <c r="H62" s="68"/>
      <c r="I62" s="7"/>
    </row>
    <row r="63" spans="1:9" ht="36.6" customHeight="1">
      <c r="A63" s="16" t="s">
        <v>134</v>
      </c>
      <c r="B63" s="14" t="s">
        <v>116</v>
      </c>
      <c r="C63" s="72">
        <f>C64</f>
        <v>758.7</v>
      </c>
      <c r="D63" s="72"/>
      <c r="E63" s="52">
        <f>E64</f>
        <v>758700</v>
      </c>
      <c r="F63" s="63"/>
      <c r="G63" s="68"/>
      <c r="H63" s="68"/>
      <c r="I63" s="7"/>
    </row>
    <row r="64" spans="1:9" ht="40.9" customHeight="1">
      <c r="A64" s="16" t="s">
        <v>135</v>
      </c>
      <c r="B64" s="14" t="s">
        <v>136</v>
      </c>
      <c r="C64" s="72">
        <v>758.7</v>
      </c>
      <c r="D64" s="72"/>
      <c r="E64" s="52">
        <v>758700</v>
      </c>
      <c r="F64" s="63"/>
      <c r="G64" s="68"/>
      <c r="H64" s="68"/>
      <c r="I64" s="7"/>
    </row>
    <row r="65" spans="1:9" ht="53.25" hidden="1" customHeight="1">
      <c r="A65" s="16" t="s">
        <v>112</v>
      </c>
      <c r="B65" s="14" t="s">
        <v>74</v>
      </c>
      <c r="C65" s="72">
        <f>C66</f>
        <v>0</v>
      </c>
      <c r="D65" s="72"/>
      <c r="E65" s="52">
        <f>E66</f>
        <v>0</v>
      </c>
      <c r="F65" s="63"/>
      <c r="G65" s="68"/>
      <c r="H65" s="68"/>
      <c r="I65" s="7"/>
    </row>
    <row r="66" spans="1:9" ht="51" hidden="1" customHeight="1">
      <c r="A66" s="16" t="s">
        <v>129</v>
      </c>
      <c r="B66" s="14" t="s">
        <v>119</v>
      </c>
      <c r="C66" s="72"/>
      <c r="D66" s="72"/>
      <c r="E66" s="52"/>
      <c r="F66" s="63"/>
      <c r="G66" s="3"/>
      <c r="H66" s="3"/>
      <c r="I66" s="7"/>
    </row>
    <row r="67" spans="1:9" ht="50.45" hidden="1" customHeight="1">
      <c r="A67" s="15" t="s">
        <v>120</v>
      </c>
      <c r="B67" s="13" t="s">
        <v>121</v>
      </c>
      <c r="C67" s="75">
        <f>D68+D70</f>
        <v>0</v>
      </c>
      <c r="D67" s="75"/>
      <c r="E67" s="57">
        <v>0</v>
      </c>
      <c r="F67" s="63"/>
      <c r="G67" s="3"/>
      <c r="H67" s="3"/>
      <c r="I67" s="7"/>
    </row>
    <row r="68" spans="1:9" ht="100.9" hidden="1" customHeight="1">
      <c r="A68" s="16" t="s">
        <v>123</v>
      </c>
      <c r="B68" s="14" t="s">
        <v>124</v>
      </c>
      <c r="C68" s="27"/>
      <c r="D68" s="27">
        <f>D69</f>
        <v>0</v>
      </c>
      <c r="E68" s="52">
        <f>E69</f>
        <v>0</v>
      </c>
      <c r="F68" s="63"/>
      <c r="G68" s="3"/>
      <c r="H68" s="3"/>
      <c r="I68" s="7"/>
    </row>
    <row r="69" spans="1:9" ht="113.45" hidden="1" customHeight="1">
      <c r="A69" s="43" t="s">
        <v>128</v>
      </c>
      <c r="B69" s="14" t="s">
        <v>125</v>
      </c>
      <c r="C69" s="27"/>
      <c r="D69" s="27"/>
      <c r="E69" s="52"/>
      <c r="F69" s="63"/>
      <c r="G69" s="3"/>
      <c r="H69" s="3"/>
      <c r="I69" s="7"/>
    </row>
    <row r="70" spans="1:9" ht="113.45" hidden="1" customHeight="1">
      <c r="A70" s="43" t="s">
        <v>137</v>
      </c>
      <c r="B70" s="14" t="s">
        <v>138</v>
      </c>
      <c r="C70" s="27"/>
      <c r="D70" s="27">
        <v>0</v>
      </c>
      <c r="E70" s="52">
        <v>0</v>
      </c>
      <c r="F70" s="63"/>
      <c r="G70" s="3"/>
      <c r="H70" s="3"/>
      <c r="I70" s="7"/>
    </row>
    <row r="71" spans="1:9" ht="57.75" hidden="1" customHeight="1">
      <c r="A71" s="39" t="s">
        <v>109</v>
      </c>
      <c r="B71" s="14" t="s">
        <v>122</v>
      </c>
      <c r="C71" s="72">
        <f>D72</f>
        <v>0</v>
      </c>
      <c r="D71" s="72"/>
      <c r="E71" s="52">
        <f>E72</f>
        <v>0</v>
      </c>
      <c r="F71" s="63"/>
      <c r="G71" s="3"/>
      <c r="H71" s="3"/>
      <c r="I71" s="7"/>
    </row>
    <row r="72" spans="1:9" ht="63" hidden="1" customHeight="1">
      <c r="A72" s="39" t="s">
        <v>108</v>
      </c>
      <c r="B72" s="38" t="s">
        <v>36</v>
      </c>
      <c r="C72" s="27"/>
      <c r="D72" s="27"/>
      <c r="E72" s="52"/>
      <c r="F72" s="63"/>
      <c r="G72" s="3"/>
      <c r="H72" s="3"/>
      <c r="I72" s="7"/>
    </row>
    <row r="73" spans="1:9" ht="63" customHeight="1">
      <c r="A73" s="39" t="s">
        <v>108</v>
      </c>
      <c r="B73" s="38" t="s">
        <v>36</v>
      </c>
      <c r="C73" s="27"/>
      <c r="D73" s="27">
        <v>849.5</v>
      </c>
      <c r="E73" s="52">
        <v>849486</v>
      </c>
      <c r="F73" s="63"/>
      <c r="G73" s="3"/>
      <c r="H73" s="3"/>
      <c r="I73" s="7"/>
    </row>
    <row r="74" spans="1:9" s="18" customFormat="1" ht="45" customHeight="1">
      <c r="A74" s="40" t="s">
        <v>46</v>
      </c>
      <c r="B74" s="36" t="s">
        <v>75</v>
      </c>
      <c r="C74" s="79">
        <f>C75</f>
        <v>0.4</v>
      </c>
      <c r="D74" s="79"/>
      <c r="E74" s="57">
        <f>E75</f>
        <v>400</v>
      </c>
      <c r="F74" s="65"/>
      <c r="G74" s="19"/>
      <c r="H74" s="19"/>
      <c r="I74" s="20"/>
    </row>
    <row r="75" spans="1:9" ht="57.75" customHeight="1">
      <c r="A75" s="39" t="s">
        <v>111</v>
      </c>
      <c r="B75" s="38" t="s">
        <v>76</v>
      </c>
      <c r="C75" s="72">
        <f>C76</f>
        <v>0.4</v>
      </c>
      <c r="D75" s="72"/>
      <c r="E75" s="52">
        <f>E76</f>
        <v>400</v>
      </c>
      <c r="F75" s="63"/>
      <c r="G75" s="3"/>
      <c r="H75" s="3"/>
      <c r="I75" s="7"/>
    </row>
    <row r="76" spans="1:9" ht="67.150000000000006" customHeight="1">
      <c r="A76" s="39" t="s">
        <v>110</v>
      </c>
      <c r="B76" s="38" t="s">
        <v>37</v>
      </c>
      <c r="C76" s="72">
        <v>0.4</v>
      </c>
      <c r="D76" s="72"/>
      <c r="E76" s="52">
        <v>400</v>
      </c>
      <c r="F76" s="63"/>
      <c r="G76" s="68"/>
      <c r="H76" s="68"/>
      <c r="I76" s="7"/>
    </row>
    <row r="77" spans="1:9" ht="71.25" hidden="1" customHeight="1">
      <c r="A77" s="39" t="s">
        <v>44</v>
      </c>
      <c r="B77" s="29" t="s">
        <v>45</v>
      </c>
      <c r="C77" s="72">
        <v>0.8</v>
      </c>
      <c r="D77" s="72"/>
      <c r="E77" s="52">
        <v>800</v>
      </c>
      <c r="F77" s="63"/>
      <c r="G77" s="68"/>
      <c r="H77" s="68"/>
      <c r="I77" s="7"/>
    </row>
    <row r="78" spans="1:9" ht="54" hidden="1" customHeight="1">
      <c r="A78" s="39" t="s">
        <v>29</v>
      </c>
      <c r="B78" s="38" t="s">
        <v>30</v>
      </c>
      <c r="C78" s="72"/>
      <c r="D78" s="72"/>
      <c r="E78" s="58"/>
      <c r="F78" s="63"/>
      <c r="G78" s="68"/>
      <c r="H78" s="68"/>
      <c r="I78" s="9"/>
    </row>
    <row r="79" spans="1:9" ht="54" hidden="1" customHeight="1">
      <c r="A79" s="39" t="s">
        <v>31</v>
      </c>
      <c r="B79" s="38" t="s">
        <v>32</v>
      </c>
      <c r="C79" s="72"/>
      <c r="D79" s="72"/>
      <c r="E79" s="58"/>
      <c r="F79" s="63"/>
      <c r="G79" s="68"/>
      <c r="H79" s="68"/>
      <c r="I79" s="9"/>
    </row>
    <row r="80" spans="1:9" ht="54" hidden="1" customHeight="1">
      <c r="A80" s="39" t="s">
        <v>38</v>
      </c>
      <c r="B80" s="38" t="s">
        <v>39</v>
      </c>
      <c r="C80" s="72"/>
      <c r="D80" s="72"/>
      <c r="E80" s="58"/>
      <c r="F80" s="63"/>
      <c r="G80" s="68"/>
      <c r="H80" s="68"/>
      <c r="I80" s="9"/>
    </row>
    <row r="81" spans="1:9" s="18" customFormat="1" ht="42" customHeight="1">
      <c r="A81" s="44" t="s">
        <v>126</v>
      </c>
      <c r="B81" s="45" t="s">
        <v>30</v>
      </c>
      <c r="C81" s="28"/>
      <c r="D81" s="26">
        <f>D82</f>
        <v>1034</v>
      </c>
      <c r="E81" s="59">
        <f>E82</f>
        <v>1034000</v>
      </c>
      <c r="F81" s="65"/>
      <c r="G81" s="19"/>
      <c r="H81" s="19"/>
      <c r="I81" s="17"/>
    </row>
    <row r="82" spans="1:9" ht="36.6" customHeight="1">
      <c r="A82" s="46" t="s">
        <v>127</v>
      </c>
      <c r="B82" s="47" t="s">
        <v>130</v>
      </c>
      <c r="C82" s="27"/>
      <c r="D82" s="27">
        <f>D83</f>
        <v>1034</v>
      </c>
      <c r="E82" s="58">
        <f>E83</f>
        <v>1034000</v>
      </c>
      <c r="F82" s="63"/>
      <c r="G82" s="3"/>
      <c r="H82" s="3"/>
      <c r="I82" s="9"/>
    </row>
    <row r="83" spans="1:9" ht="54" customHeight="1">
      <c r="A83" s="46" t="s">
        <v>133</v>
      </c>
      <c r="B83" s="47" t="s">
        <v>145</v>
      </c>
      <c r="C83" s="27"/>
      <c r="D83" s="27">
        <v>1034</v>
      </c>
      <c r="E83" s="58">
        <v>1034000</v>
      </c>
      <c r="F83" s="63"/>
      <c r="G83" s="3"/>
      <c r="H83" s="3"/>
      <c r="I83" s="9"/>
    </row>
    <row r="84" spans="1:9" ht="54" hidden="1" customHeight="1">
      <c r="A84" s="46" t="s">
        <v>139</v>
      </c>
      <c r="B84" s="47" t="s">
        <v>140</v>
      </c>
      <c r="C84" s="27"/>
      <c r="D84" s="27">
        <v>0</v>
      </c>
      <c r="E84" s="58">
        <v>0</v>
      </c>
      <c r="F84" s="63"/>
      <c r="G84" s="3"/>
      <c r="H84" s="3"/>
      <c r="I84" s="9"/>
    </row>
    <row r="85" spans="1:9" ht="16.5">
      <c r="A85" s="48"/>
      <c r="B85" s="36" t="s">
        <v>33</v>
      </c>
      <c r="C85" s="77">
        <f>C13+C60</f>
        <v>16260.199999999999</v>
      </c>
      <c r="D85" s="77">
        <f>D13+D60</f>
        <v>0</v>
      </c>
      <c r="E85" s="77">
        <f>E13+E60</f>
        <v>15830371.35</v>
      </c>
      <c r="F85" s="77">
        <f>F13+F60</f>
        <v>0</v>
      </c>
      <c r="G85" s="68"/>
      <c r="H85" s="68"/>
      <c r="I85" s="4"/>
    </row>
    <row r="86" spans="1:9">
      <c r="A86" s="30"/>
      <c r="B86" s="31"/>
      <c r="C86" s="32"/>
      <c r="D86" s="50"/>
      <c r="G86" s="10"/>
      <c r="H86" s="10"/>
      <c r="I86" s="10"/>
    </row>
    <row r="87" spans="1:9">
      <c r="A87" s="24"/>
      <c r="G87" s="10"/>
      <c r="H87" s="10"/>
      <c r="I87" s="10"/>
    </row>
    <row r="88" spans="1:9">
      <c r="A88" s="24"/>
      <c r="B88" s="33"/>
      <c r="G88" s="10"/>
      <c r="H88" s="10"/>
      <c r="I88" s="10"/>
    </row>
    <row r="89" spans="1:9">
      <c r="G89" s="10"/>
      <c r="H89" s="10"/>
      <c r="I89" s="10"/>
    </row>
    <row r="90" spans="1:9">
      <c r="G90" s="10"/>
      <c r="H90" s="10"/>
      <c r="I90" s="10"/>
    </row>
  </sheetData>
  <sheetProtection selectLockedCells="1" selectUnlockedCells="1"/>
  <mergeCells count="116">
    <mergeCell ref="E15:F15"/>
    <mergeCell ref="E13:F13"/>
    <mergeCell ref="C76:D76"/>
    <mergeCell ref="C77:D77"/>
    <mergeCell ref="C78:D78"/>
    <mergeCell ref="C55:D55"/>
    <mergeCell ref="C56:D56"/>
    <mergeCell ref="C58:D58"/>
    <mergeCell ref="C60:D60"/>
    <mergeCell ref="C57:D57"/>
    <mergeCell ref="C51:D51"/>
    <mergeCell ref="C52:D52"/>
    <mergeCell ref="C53:D53"/>
    <mergeCell ref="C43:D43"/>
    <mergeCell ref="C45:D45"/>
    <mergeCell ref="C46:D46"/>
    <mergeCell ref="C47:D47"/>
    <mergeCell ref="C54:D54"/>
    <mergeCell ref="C37:D37"/>
    <mergeCell ref="C38:D38"/>
    <mergeCell ref="C40:D40"/>
    <mergeCell ref="C42:D42"/>
    <mergeCell ref="C31:D31"/>
    <mergeCell ref="C32:D32"/>
    <mergeCell ref="E85:F85"/>
    <mergeCell ref="E60:F60"/>
    <mergeCell ref="C80:D80"/>
    <mergeCell ref="C85:D85"/>
    <mergeCell ref="C65:D65"/>
    <mergeCell ref="C74:D74"/>
    <mergeCell ref="C79:D79"/>
    <mergeCell ref="C67:D67"/>
    <mergeCell ref="C71:D71"/>
    <mergeCell ref="C75:D75"/>
    <mergeCell ref="C61:D61"/>
    <mergeCell ref="C62:D62"/>
    <mergeCell ref="C63:D63"/>
    <mergeCell ref="C66:D66"/>
    <mergeCell ref="C64:D64"/>
    <mergeCell ref="E61:F61"/>
    <mergeCell ref="C49:D49"/>
    <mergeCell ref="C27:D27"/>
    <mergeCell ref="C28:D28"/>
    <mergeCell ref="C29:D29"/>
    <mergeCell ref="C30:D30"/>
    <mergeCell ref="C22:D22"/>
    <mergeCell ref="C24:D24"/>
    <mergeCell ref="C25:D25"/>
    <mergeCell ref="C26:D26"/>
    <mergeCell ref="C18:D18"/>
    <mergeCell ref="C19:D19"/>
    <mergeCell ref="A10:D10"/>
    <mergeCell ref="C12:D12"/>
    <mergeCell ref="C13:D13"/>
    <mergeCell ref="C14:D14"/>
    <mergeCell ref="C17:D17"/>
    <mergeCell ref="C34:D34"/>
    <mergeCell ref="C36:D36"/>
    <mergeCell ref="A5:D5"/>
    <mergeCell ref="A7:D7"/>
    <mergeCell ref="A8:D8"/>
    <mergeCell ref="A9:D9"/>
    <mergeCell ref="A1:D1"/>
    <mergeCell ref="A2:D2"/>
    <mergeCell ref="A3:D3"/>
    <mergeCell ref="A4:D4"/>
    <mergeCell ref="G28:H28"/>
    <mergeCell ref="G13:H13"/>
    <mergeCell ref="G14:H14"/>
    <mergeCell ref="G15:H15"/>
    <mergeCell ref="G16:H16"/>
    <mergeCell ref="G18:H18"/>
    <mergeCell ref="G19:H19"/>
    <mergeCell ref="G22:H22"/>
    <mergeCell ref="G24:H24"/>
    <mergeCell ref="G26:H26"/>
    <mergeCell ref="G17:H17"/>
    <mergeCell ref="C20:D20"/>
    <mergeCell ref="G20:H20"/>
    <mergeCell ref="G25:H25"/>
    <mergeCell ref="C15:D15"/>
    <mergeCell ref="C16:D16"/>
    <mergeCell ref="G43:H43"/>
    <mergeCell ref="G45:H45"/>
    <mergeCell ref="G29:H29"/>
    <mergeCell ref="G30:H30"/>
    <mergeCell ref="G31:H31"/>
    <mergeCell ref="G32:H32"/>
    <mergeCell ref="G34:H34"/>
    <mergeCell ref="G36:H36"/>
    <mergeCell ref="G27:H27"/>
    <mergeCell ref="G37:H37"/>
    <mergeCell ref="G38:H38"/>
    <mergeCell ref="G40:H40"/>
    <mergeCell ref="G42:H42"/>
    <mergeCell ref="G61:H61"/>
    <mergeCell ref="G62:H62"/>
    <mergeCell ref="G46:H46"/>
    <mergeCell ref="G47:H47"/>
    <mergeCell ref="G49:H49"/>
    <mergeCell ref="G51:H51"/>
    <mergeCell ref="G55:H55"/>
    <mergeCell ref="G56:H56"/>
    <mergeCell ref="G58:H58"/>
    <mergeCell ref="G60:H60"/>
    <mergeCell ref="G52:H52"/>
    <mergeCell ref="G53:H53"/>
    <mergeCell ref="G85:H85"/>
    <mergeCell ref="G63:H63"/>
    <mergeCell ref="G64:H64"/>
    <mergeCell ref="G65:H65"/>
    <mergeCell ref="G76:H76"/>
    <mergeCell ref="G77:H77"/>
    <mergeCell ref="G78:H78"/>
    <mergeCell ref="G79:H79"/>
    <mergeCell ref="G80:H80"/>
  </mergeCells>
  <phoneticPr fontId="19" type="noConversion"/>
  <pageMargins left="0.78740157480314965" right="0.39370078740157483" top="0.35433070866141736" bottom="0.15748031496062992" header="0.51181102362204722" footer="0.51181102362204722"/>
  <pageSetup paperSize="9" scale="74" firstPageNumber="0" orientation="portrait" horizontalDpi="300" verticalDpi="300" r:id="rId1"/>
  <headerFooter alignWithMargins="0"/>
  <colBreaks count="1" manualBreakCount="1">
    <brk id="5" max="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6 доходы 16</vt:lpstr>
      <vt:lpstr>'прилож 6 доходы 16'!Заголовки_для_печати</vt:lpstr>
      <vt:lpstr>'прилож 6 доходы 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2021-04-19T06:50:44Z</cp:lastPrinted>
  <dcterms:created xsi:type="dcterms:W3CDTF">2021-04-19T06:19:31Z</dcterms:created>
  <dcterms:modified xsi:type="dcterms:W3CDTF">2021-05-12T05:53:19Z</dcterms:modified>
</cp:coreProperties>
</file>