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7520" windowHeight="8550" activeTab="1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Лист1!$15:$15</definedName>
    <definedName name="_xlnm.Print_Titles" localSheetId="1">Лист2!$15:$15</definedName>
    <definedName name="_xlnm.Print_Area" localSheetId="1">Лист2!$A$1:$I$238</definedName>
  </definedNames>
  <calcPr calcId="124519"/>
</workbook>
</file>

<file path=xl/calcChain.xml><?xml version="1.0" encoding="utf-8"?>
<calcChain xmlns="http://schemas.openxmlformats.org/spreadsheetml/2006/main">
  <c r="I140" i="2"/>
  <c r="I164"/>
  <c r="I161"/>
  <c r="I159"/>
  <c r="I158"/>
  <c r="I153" l="1"/>
  <c r="I152"/>
  <c r="I150"/>
  <c r="I149"/>
  <c r="I151"/>
  <c r="I143" l="1"/>
  <c r="I142"/>
  <c r="I144"/>
  <c r="I234" s="1"/>
  <c r="I139"/>
  <c r="I118"/>
  <c r="I117"/>
  <c r="I116"/>
  <c r="I115"/>
  <c r="I114"/>
  <c r="I113"/>
  <c r="I112"/>
  <c r="I111"/>
  <c r="I104"/>
  <c r="I103"/>
  <c r="I102"/>
  <c r="I101"/>
  <c r="I100"/>
  <c r="I138"/>
  <c r="I137"/>
  <c r="I136"/>
  <c r="I135"/>
  <c r="I213" l="1"/>
  <c r="I215" s="1"/>
  <c r="I212"/>
  <c r="I211"/>
  <c r="I206" l="1"/>
  <c r="I207" s="1"/>
  <c r="I203"/>
  <c r="I202"/>
  <c r="I201"/>
  <c r="I199"/>
  <c r="I198"/>
  <c r="I197"/>
  <c r="I124" l="1"/>
  <c r="I123"/>
  <c r="I122"/>
  <c r="I121"/>
  <c r="I120"/>
  <c r="H125" i="3" l="1"/>
  <c r="H126" s="1"/>
  <c r="H123"/>
  <c r="H122"/>
  <c r="H121"/>
  <c r="H119"/>
  <c r="H118"/>
  <c r="H117"/>
  <c r="H103"/>
  <c r="H104" s="1"/>
  <c r="H101"/>
  <c r="H100"/>
  <c r="H99"/>
  <c r="H98"/>
  <c r="H96"/>
  <c r="H95"/>
  <c r="H94"/>
  <c r="H93"/>
  <c r="H92"/>
  <c r="H77"/>
  <c r="H127" s="1"/>
  <c r="I75"/>
  <c r="I127" s="1"/>
  <c r="H75"/>
  <c r="H74"/>
  <c r="H73"/>
  <c r="H72"/>
  <c r="H71"/>
  <c r="H69"/>
  <c r="H67"/>
  <c r="H65"/>
  <c r="H64"/>
  <c r="H63"/>
  <c r="H62"/>
  <c r="H61"/>
  <c r="H60"/>
  <c r="H59"/>
  <c r="I55"/>
  <c r="H53"/>
  <c r="H52"/>
  <c r="H51"/>
  <c r="I77"/>
  <c r="I185" i="2"/>
  <c r="I186" s="1"/>
  <c r="I183"/>
  <c r="I182"/>
  <c r="I181"/>
  <c r="I179"/>
  <c r="I177"/>
  <c r="I178"/>
  <c r="J143"/>
  <c r="J164" s="1"/>
</calcChain>
</file>

<file path=xl/sharedStrings.xml><?xml version="1.0" encoding="utf-8"?>
<sst xmlns="http://schemas.openxmlformats.org/spreadsheetml/2006/main" count="814" uniqueCount="160">
  <si>
    <t>Приложение №4
к Порядку составления и ведения 
бюджетных росписей главных 
распорядителей средств бюджета 
Куменского городского поселения
на 2017 год, утвержденному 
постановлением главы администрацииот 23.12.2016  № 291
УТВЕРЖДАЮ
Главный распорядитель 
средств бюджета Куменского 
городского поселения</t>
  </si>
  <si>
    <t>В.Г. Малых</t>
  </si>
  <si>
    <t>(подпись)</t>
  </si>
  <si>
    <t>(расшифровка подписи)</t>
  </si>
  <si>
    <t>об изменении бюджетных ассигнований районного бюджета на 2018 год</t>
  </si>
  <si>
    <t>МУ Администрация муниципального образования Куменское городское поселение</t>
  </si>
  <si>
    <t>(полное наименование главного распорядителя средств бюджета)</t>
  </si>
  <si>
    <t>Основание внесения изменений:передвижка ассигнований по КОСГУ</t>
  </si>
  <si>
    <t>Единица измерения:</t>
  </si>
  <si>
    <t>(рублей)</t>
  </si>
  <si>
    <t>Сводное уведомление № 1</t>
  </si>
  <si>
    <t>Наименование подведомственных получателей/ расходов</t>
  </si>
  <si>
    <t>Рз</t>
  </si>
  <si>
    <t>ПРз</t>
  </si>
  <si>
    <t>ЦСР</t>
  </si>
  <si>
    <t>ВР</t>
  </si>
  <si>
    <t>ОСГУ</t>
  </si>
  <si>
    <t>Дополнительная классификация</t>
  </si>
  <si>
    <t>Сумма изменений на 2018 год (+, -)</t>
  </si>
  <si>
    <t>МУ Администрация Куменского городского поселения л/с 03403032480</t>
  </si>
  <si>
    <t>01</t>
  </si>
  <si>
    <t>04</t>
  </si>
  <si>
    <t>0100001040</t>
  </si>
  <si>
    <t>122</t>
  </si>
  <si>
    <t>222</t>
  </si>
  <si>
    <t>129</t>
  </si>
  <si>
    <t>213</t>
  </si>
  <si>
    <t>212</t>
  </si>
  <si>
    <t>транспортные услуги</t>
  </si>
  <si>
    <t>начисления на выплаты по оплате трпуда</t>
  </si>
  <si>
    <t>прочие выплаты</t>
  </si>
  <si>
    <t>Итого по виду расходов</t>
  </si>
  <si>
    <t>Итого по целевой статье расходов</t>
  </si>
  <si>
    <t>Итого по подразделу</t>
  </si>
  <si>
    <t>Итого по разделу</t>
  </si>
  <si>
    <t>Всего</t>
  </si>
  <si>
    <t>МУ Морянская сельская библиотека лс03403032510</t>
  </si>
  <si>
    <t>08</t>
  </si>
  <si>
    <t>0600007020</t>
  </si>
  <si>
    <t>244</t>
  </si>
  <si>
    <t>340</t>
  </si>
  <si>
    <t>310</t>
  </si>
  <si>
    <t>Увеличение стоимости  материальных запасов</t>
  </si>
  <si>
    <t>Увеличение стоимости основных средств</t>
  </si>
  <si>
    <t>Му Куменский ЦКД л/с 03403032490</t>
  </si>
  <si>
    <t>0600007010</t>
  </si>
  <si>
    <t>05</t>
  </si>
  <si>
    <t>0500004110</t>
  </si>
  <si>
    <t>223</t>
  </si>
  <si>
    <t>501</t>
  </si>
  <si>
    <t>отопление</t>
  </si>
  <si>
    <t>503</t>
  </si>
  <si>
    <t>элктроэнергия</t>
  </si>
  <si>
    <t>Исполнитель _____________________  О.М. Масленникова</t>
  </si>
  <si>
    <t xml:space="preserve">                                       (подпись)              (расшифровка подписи)</t>
  </si>
  <si>
    <t>853</t>
  </si>
  <si>
    <t>290</t>
  </si>
  <si>
    <t>851</t>
  </si>
  <si>
    <t>" 06 " февраля     2018 г.</t>
  </si>
  <si>
    <t>291</t>
  </si>
  <si>
    <t>296</t>
  </si>
  <si>
    <t>13</t>
  </si>
  <si>
    <t xml:space="preserve"> </t>
  </si>
  <si>
    <t>02</t>
  </si>
  <si>
    <t>Сумма изменений на 2019 год (+, -)</t>
  </si>
  <si>
    <t>Сумма изменений на 2020 год (+, -)</t>
  </si>
  <si>
    <t>225</t>
  </si>
  <si>
    <t>226</t>
  </si>
  <si>
    <t>09</t>
  </si>
  <si>
    <t>03</t>
  </si>
  <si>
    <t>111</t>
  </si>
  <si>
    <t>211</t>
  </si>
  <si>
    <t>119</t>
  </si>
  <si>
    <t>Итого по виду расхода:</t>
  </si>
  <si>
    <t>Итого по Целевой статье:</t>
  </si>
  <si>
    <t>Итого по подразделу:</t>
  </si>
  <si>
    <t>Итого по учреждению:</t>
  </si>
  <si>
    <t>прочие работы, услуги</t>
  </si>
  <si>
    <t>заработная плата</t>
  </si>
  <si>
    <t>увеличение стоимости материальных запасов</t>
  </si>
  <si>
    <t>работы, услуги по содержанию имущества</t>
  </si>
  <si>
    <t>Всего:</t>
  </si>
  <si>
    <t>14</t>
  </si>
  <si>
    <t>0300004030</t>
  </si>
  <si>
    <t>начисления на выплаты по оплате труда</t>
  </si>
  <si>
    <t>0300007030</t>
  </si>
  <si>
    <t>иные расходы</t>
  </si>
  <si>
    <t>10</t>
  </si>
  <si>
    <t>0100008150</t>
  </si>
  <si>
    <t>060001403А</t>
  </si>
  <si>
    <t>060001403Б</t>
  </si>
  <si>
    <t>коммунальные услуги</t>
  </si>
  <si>
    <t>увеличение стоимости осноыных средств</t>
  </si>
  <si>
    <t>налоги, пошлины и сборы</t>
  </si>
  <si>
    <t>итого по виду расходов:</t>
  </si>
  <si>
    <t>3600020000</t>
  </si>
  <si>
    <t>итого по целевой статье:</t>
  </si>
  <si>
    <t>МКУ Морянская сельская библиотека л/с 0333032510</t>
  </si>
  <si>
    <t>504</t>
  </si>
  <si>
    <t>водоснабжение</t>
  </si>
  <si>
    <t>итого во виду расходов:</t>
  </si>
  <si>
    <t>итого по подразделу:</t>
  </si>
  <si>
    <t>услуги связи</t>
  </si>
  <si>
    <t>МКУ Куменский ЦКД л/с 03403032490</t>
  </si>
  <si>
    <t>об изменении бюджетных ассигнований и ЛБО бюджета поселения на 2019 год</t>
  </si>
  <si>
    <t>05000R5550</t>
  </si>
  <si>
    <t>050F255550</t>
  </si>
  <si>
    <r>
      <t xml:space="preserve">Приложение №4
к Порядку составления и ведения бюджетных росписей главных 
распорядителей средств бюджета Куменского городского поселения
на 2019 год, утвержденному постановлением главы администрации от  
</t>
    </r>
    <r>
      <rPr>
        <b/>
        <sz val="11"/>
        <color indexed="8"/>
        <rFont val="Calibri"/>
        <family val="2"/>
        <charset val="204"/>
      </rPr>
      <t>УТВЕРЖДАЮ</t>
    </r>
    <r>
      <rPr>
        <sz val="11"/>
        <color theme="1"/>
        <rFont val="Calibri"/>
        <family val="2"/>
        <charset val="204"/>
        <scheme val="minor"/>
      </rPr>
      <t xml:space="preserve">
Главный распорядитель средств бюджета Куменского 
городского поселения</t>
    </r>
  </si>
  <si>
    <t>Сводное уведомление №6</t>
  </si>
  <si>
    <t>"28 " марта  2019 г.</t>
  </si>
  <si>
    <t>Основание внесения изменений: Решение Думы Куменского городского поселения от 28.03.2019 №        о внесени изменений в Решение Думы Куменского гродского поселения от 20.12.2018 № 15/80 " О бджете муниципалтьного образования Куменское городское поселение Куменского района Кировской области на 2019 год и плановый период 2020-2021 годов"</t>
  </si>
  <si>
    <t>0100001020</t>
  </si>
  <si>
    <t>121</t>
  </si>
  <si>
    <t>0100001130</t>
  </si>
  <si>
    <t>040F255550</t>
  </si>
  <si>
    <t>0400005550</t>
  </si>
  <si>
    <t>04000S5170</t>
  </si>
  <si>
    <t>0500005550</t>
  </si>
  <si>
    <t>05000S5170</t>
  </si>
  <si>
    <t>ИТОГО:</t>
  </si>
  <si>
    <t>доп. информация</t>
  </si>
  <si>
    <t>0400004080</t>
  </si>
  <si>
    <t>увеличение стоимости прочих оборотных запасов</t>
  </si>
  <si>
    <t>другие экономические санкции</t>
  </si>
  <si>
    <t>0200002010</t>
  </si>
  <si>
    <t>0300004020</t>
  </si>
  <si>
    <t>247</t>
  </si>
  <si>
    <t>МКУ Морянская сельская библиотека л/с03403032510</t>
  </si>
  <si>
    <t>346</t>
  </si>
  <si>
    <t>292</t>
  </si>
  <si>
    <t>295</t>
  </si>
  <si>
    <t>831</t>
  </si>
  <si>
    <t>штрафы за нарушение законодательства о налогах и сборах, законодательства о страховых взносах</t>
  </si>
  <si>
    <t xml:space="preserve">Исполнитель </t>
  </si>
  <si>
    <t>______________________________</t>
  </si>
  <si>
    <t>И.Ю. Крутихин</t>
  </si>
  <si>
    <t>увеличение стоимости основных средств</t>
  </si>
  <si>
    <t>0400015178</t>
  </si>
  <si>
    <t>243</t>
  </si>
  <si>
    <t>04000S5178</t>
  </si>
  <si>
    <t>04000S5550</t>
  </si>
  <si>
    <t>0600015600</t>
  </si>
  <si>
    <t>06000S5600</t>
  </si>
  <si>
    <t>0500004210</t>
  </si>
  <si>
    <r>
      <rPr>
        <sz val="9"/>
        <color indexed="8"/>
        <rFont val="Calibri"/>
        <family val="2"/>
        <charset val="204"/>
      </rPr>
      <t xml:space="preserve">Приложение №4
к Порядку составления и ведения бюджетных росписей главных </t>
    </r>
    <r>
      <rPr>
        <sz val="8"/>
        <color indexed="8"/>
        <rFont val="Calibri"/>
        <family val="2"/>
        <charset val="204"/>
      </rPr>
      <t xml:space="preserve">распорядителей средств бюджета Куменского городского поселения на 2023 год, утвержденному постановлением главы администрации от 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indexed="8"/>
        <rFont val="Calibri"/>
        <family val="2"/>
        <charset val="204"/>
      </rPr>
      <t>УТВЕРЖДАЮ</t>
    </r>
    <r>
      <rPr>
        <sz val="11"/>
        <color theme="1"/>
        <rFont val="Calibri"/>
        <family val="2"/>
        <charset val="204"/>
        <scheme val="minor"/>
      </rPr>
      <t xml:space="preserve">
Главный распорядитель средств бюджета Куменского 
городского поселения</t>
    </r>
  </si>
  <si>
    <t>Сумма изменений на 2023 год (+, -)</t>
  </si>
  <si>
    <t>0700015160</t>
  </si>
  <si>
    <t>07000S5160</t>
  </si>
  <si>
    <t>05000S5178</t>
  </si>
  <si>
    <t>об изменении бюджетных ассигнований и ЛБО бюджета поселения на 2023 год</t>
  </si>
  <si>
    <t>Сводное уведомление № 5</t>
  </si>
  <si>
    <t>14 июля 2023 года</t>
  </si>
  <si>
    <t>0300015160</t>
  </si>
  <si>
    <t>03000S5160</t>
  </si>
  <si>
    <t>оплата отопления и технологических нужд</t>
  </si>
  <si>
    <t>12</t>
  </si>
  <si>
    <t>123</t>
  </si>
  <si>
    <t>оплата потребления электроэнергии</t>
  </si>
  <si>
    <t>0310004300</t>
  </si>
  <si>
    <t>Основание внесения изменений: Решение Думы Куменского городского поселения от 14.07.2023г № 8/33 "О внесении изменений в Решение Думы Куменского городского поселения от 22.12.2022 № 5/23  " О бюджете муниципального образования Куменское городское поселение Куменского района Кировской области на 2023 год и плановый период 2024-2025 годов"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</si>
</sst>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Alignment="1">
      <alignment horizontal="left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justify"/>
    </xf>
    <xf numFmtId="49" fontId="0" fillId="0" borderId="1" xfId="0" applyNumberFormat="1" applyBorder="1"/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justify" vertical="center"/>
    </xf>
    <xf numFmtId="0" fontId="4" fillId="0" borderId="0" xfId="0" applyFont="1"/>
    <xf numFmtId="0" fontId="4" fillId="0" borderId="6" xfId="0" applyFont="1" applyBorder="1" applyAlignment="1">
      <alignment vertical="center" wrapText="1"/>
    </xf>
    <xf numFmtId="2" fontId="0" fillId="0" borderId="1" xfId="0" applyNumberFormat="1" applyBorder="1" applyAlignment="1">
      <alignment horizontal="left"/>
    </xf>
    <xf numFmtId="0" fontId="4" fillId="0" borderId="1" xfId="0" applyFont="1" applyBorder="1"/>
    <xf numFmtId="2" fontId="0" fillId="0" borderId="0" xfId="0" applyNumberFormat="1"/>
    <xf numFmtId="49" fontId="4" fillId="0" borderId="1" xfId="0" applyNumberFormat="1" applyFont="1" applyBorder="1"/>
    <xf numFmtId="2" fontId="4" fillId="0" borderId="1" xfId="0" applyNumberFormat="1" applyFont="1" applyBorder="1" applyAlignment="1">
      <alignment horizontal="left"/>
    </xf>
    <xf numFmtId="0" fontId="0" fillId="0" borderId="6" xfId="0" applyFont="1" applyBorder="1" applyAlignment="1">
      <alignment vertical="center" wrapText="1"/>
    </xf>
    <xf numFmtId="0" fontId="6" fillId="0" borderId="0" xfId="0" applyFont="1"/>
    <xf numFmtId="0" fontId="0" fillId="0" borderId="7" xfId="0" applyBorder="1" applyAlignment="1">
      <alignment horizontal="centerContinuous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1" xfId="0" applyNumberFormat="1" applyFont="1" applyBorder="1"/>
    <xf numFmtId="2" fontId="0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justify"/>
    </xf>
    <xf numFmtId="0" fontId="0" fillId="0" borderId="4" xfId="0" applyBorder="1"/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7" fillId="0" borderId="0" xfId="0" applyFont="1"/>
    <xf numFmtId="0" fontId="0" fillId="0" borderId="3" xfId="0" applyBorder="1" applyAlignment="1">
      <alignment horizontal="justify" vertical="center" wrapText="1"/>
    </xf>
    <xf numFmtId="0" fontId="4" fillId="0" borderId="9" xfId="0" applyFont="1" applyBorder="1" applyAlignment="1">
      <alignment vertical="center" wrapText="1"/>
    </xf>
    <xf numFmtId="0" fontId="4" fillId="0" borderId="4" xfId="0" applyFont="1" applyBorder="1"/>
    <xf numFmtId="0" fontId="4" fillId="0" borderId="0" xfId="0" applyFont="1" applyBorder="1"/>
    <xf numFmtId="2" fontId="0" fillId="2" borderId="1" xfId="0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5" fillId="0" borderId="1" xfId="0" applyNumberFormat="1" applyFont="1" applyBorder="1" applyAlignment="1">
      <alignment horizontal="left"/>
    </xf>
    <xf numFmtId="2" fontId="8" fillId="0" borderId="1" xfId="0" applyNumberFormat="1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2" fontId="0" fillId="0" borderId="1" xfId="0" applyNumberFormat="1" applyBorder="1"/>
    <xf numFmtId="0" fontId="8" fillId="0" borderId="0" xfId="0" applyFont="1" applyAlignment="1">
      <alignment horizontal="left"/>
    </xf>
    <xf numFmtId="2" fontId="10" fillId="0" borderId="1" xfId="0" applyNumberFormat="1" applyFont="1" applyBorder="1" applyAlignment="1">
      <alignment horizontal="left"/>
    </xf>
    <xf numFmtId="2" fontId="8" fillId="2" borderId="1" xfId="0" applyNumberFormat="1" applyFont="1" applyFill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horizontal="justify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49" fontId="0" fillId="0" borderId="1" xfId="0" applyNumberFormat="1" applyFont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2" fontId="10" fillId="0" borderId="0" xfId="0" applyNumberFormat="1" applyFont="1" applyAlignment="1">
      <alignment horizontal="left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/>
    </xf>
    <xf numFmtId="0" fontId="13" fillId="0" borderId="1" xfId="0" applyFont="1" applyBorder="1"/>
    <xf numFmtId="0" fontId="13" fillId="0" borderId="1" xfId="0" applyFont="1" applyBorder="1" applyAlignment="1">
      <alignment horizontal="justify"/>
    </xf>
    <xf numFmtId="0" fontId="13" fillId="0" borderId="1" xfId="0" applyFont="1" applyBorder="1" applyAlignment="1">
      <alignment wrapText="1"/>
    </xf>
    <xf numFmtId="0" fontId="14" fillId="0" borderId="1" xfId="0" applyFont="1" applyBorder="1"/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wrapText="1"/>
    </xf>
    <xf numFmtId="0" fontId="14" fillId="0" borderId="0" xfId="0" applyFont="1"/>
    <xf numFmtId="0" fontId="15" fillId="0" borderId="0" xfId="0" applyFont="1"/>
    <xf numFmtId="14" fontId="13" fillId="0" borderId="0" xfId="0" applyNumberFormat="1" applyFont="1" applyAlignment="1">
      <alignment horizontal="left"/>
    </xf>
    <xf numFmtId="0" fontId="14" fillId="0" borderId="1" xfId="0" applyFont="1" applyBorder="1" applyAlignment="1">
      <alignment wrapText="1"/>
    </xf>
    <xf numFmtId="0" fontId="0" fillId="0" borderId="0" xfId="0" applyFont="1"/>
    <xf numFmtId="0" fontId="1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3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topLeftCell="A26" workbookViewId="0">
      <selection activeCell="A55" sqref="A55"/>
    </sheetView>
  </sheetViews>
  <sheetFormatPr defaultRowHeight="15"/>
  <cols>
    <col min="1" max="1" width="51.875" customWidth="1"/>
    <col min="2" max="2" width="10.75" customWidth="1"/>
    <col min="4" max="4" width="11.75" customWidth="1"/>
    <col min="7" max="7" width="15.625" customWidth="1"/>
    <col min="8" max="8" width="25.625" customWidth="1"/>
  </cols>
  <sheetData>
    <row r="1" spans="1:8" ht="110.45" customHeight="1">
      <c r="G1" s="96" t="s">
        <v>0</v>
      </c>
      <c r="H1" s="93"/>
    </row>
    <row r="2" spans="1:8">
      <c r="G2" s="3"/>
      <c r="H2" t="s">
        <v>1</v>
      </c>
    </row>
    <row r="3" spans="1:8">
      <c r="G3" t="s">
        <v>2</v>
      </c>
      <c r="H3" t="s">
        <v>3</v>
      </c>
    </row>
    <row r="4" spans="1:8">
      <c r="G4" s="93" t="s">
        <v>58</v>
      </c>
      <c r="H4" s="93"/>
    </row>
    <row r="5" spans="1:8">
      <c r="G5" s="4"/>
      <c r="H5" s="4"/>
    </row>
    <row r="6" spans="1:8" ht="18.75">
      <c r="A6" s="97" t="s">
        <v>10</v>
      </c>
      <c r="B6" s="97"/>
      <c r="C6" s="97"/>
      <c r="D6" s="97"/>
      <c r="E6" s="97"/>
      <c r="F6" s="97"/>
      <c r="G6" s="97"/>
      <c r="H6" s="97"/>
    </row>
    <row r="7" spans="1:8" hidden="1">
      <c r="A7" s="92"/>
      <c r="B7" s="92"/>
      <c r="C7" s="92"/>
      <c r="D7" s="92"/>
      <c r="E7" s="92"/>
      <c r="F7" s="92"/>
      <c r="G7" s="92"/>
      <c r="H7" s="92"/>
    </row>
    <row r="8" spans="1:8" ht="15.75">
      <c r="A8" s="95" t="s">
        <v>4</v>
      </c>
      <c r="B8" s="95"/>
      <c r="C8" s="95"/>
      <c r="D8" s="95"/>
      <c r="E8" s="95"/>
      <c r="F8" s="95"/>
      <c r="G8" s="95"/>
      <c r="H8" s="95"/>
    </row>
    <row r="9" spans="1:8" ht="15.75">
      <c r="A9" s="95" t="s">
        <v>5</v>
      </c>
      <c r="B9" s="95"/>
      <c r="C9" s="95"/>
      <c r="D9" s="95"/>
      <c r="E9" s="95"/>
      <c r="F9" s="95"/>
      <c r="G9" s="95"/>
      <c r="H9" s="95"/>
    </row>
    <row r="10" spans="1:8">
      <c r="A10" s="92" t="s">
        <v>6</v>
      </c>
      <c r="B10" s="92"/>
      <c r="C10" s="92"/>
      <c r="D10" s="92"/>
      <c r="E10" s="92"/>
      <c r="F10" s="92"/>
      <c r="G10" s="92"/>
      <c r="H10" s="92"/>
    </row>
    <row r="11" spans="1:8">
      <c r="A11" s="2"/>
      <c r="B11" s="2"/>
      <c r="C11" s="2"/>
      <c r="D11" s="2"/>
      <c r="E11" s="2"/>
      <c r="F11" s="2"/>
      <c r="G11" s="2"/>
      <c r="H11" s="2"/>
    </row>
    <row r="12" spans="1:8">
      <c r="A12" s="93" t="s">
        <v>7</v>
      </c>
      <c r="B12" s="93"/>
      <c r="C12" s="93"/>
      <c r="D12" s="93"/>
      <c r="E12" s="93"/>
      <c r="F12" s="93"/>
      <c r="G12" s="93"/>
      <c r="H12" s="93"/>
    </row>
    <row r="13" spans="1:8">
      <c r="A13" s="92"/>
      <c r="B13" s="92"/>
      <c r="C13" s="92"/>
      <c r="D13" s="92"/>
      <c r="E13" s="92"/>
      <c r="F13" s="92"/>
      <c r="G13" s="92"/>
      <c r="H13" s="92"/>
    </row>
    <row r="14" spans="1:8">
      <c r="A14" t="s">
        <v>8</v>
      </c>
      <c r="H14" s="5" t="s">
        <v>9</v>
      </c>
    </row>
    <row r="15" spans="1:8" ht="47.45" customHeight="1">
      <c r="A15" s="6" t="s">
        <v>11</v>
      </c>
      <c r="B15" s="20" t="s">
        <v>12</v>
      </c>
      <c r="C15" s="9" t="s">
        <v>13</v>
      </c>
      <c r="D15" s="9" t="s">
        <v>14</v>
      </c>
      <c r="E15" s="9" t="s">
        <v>15</v>
      </c>
      <c r="F15" s="9" t="s">
        <v>16</v>
      </c>
      <c r="G15" s="10" t="s">
        <v>17</v>
      </c>
      <c r="H15" s="10" t="s">
        <v>18</v>
      </c>
    </row>
    <row r="16" spans="1:8" ht="30">
      <c r="A16" s="7" t="s">
        <v>19</v>
      </c>
      <c r="B16" s="1"/>
      <c r="C16" s="1"/>
      <c r="D16" s="1"/>
      <c r="E16" s="1"/>
      <c r="F16" s="1"/>
      <c r="G16" s="1"/>
      <c r="H16" s="1"/>
    </row>
    <row r="17" spans="1:8">
      <c r="A17" s="1" t="s">
        <v>28</v>
      </c>
      <c r="B17" s="8" t="s">
        <v>20</v>
      </c>
      <c r="C17" s="8" t="s">
        <v>21</v>
      </c>
      <c r="D17" s="8" t="s">
        <v>22</v>
      </c>
      <c r="E17" s="8" t="s">
        <v>23</v>
      </c>
      <c r="F17" s="8" t="s">
        <v>24</v>
      </c>
      <c r="G17" s="8"/>
      <c r="H17" s="13">
        <v>-400</v>
      </c>
    </row>
    <row r="18" spans="1:8">
      <c r="A18" s="1" t="s">
        <v>29</v>
      </c>
      <c r="B18" s="8" t="s">
        <v>20</v>
      </c>
      <c r="C18" s="8" t="s">
        <v>21</v>
      </c>
      <c r="D18" s="8" t="s">
        <v>22</v>
      </c>
      <c r="E18" s="8" t="s">
        <v>25</v>
      </c>
      <c r="F18" s="8" t="s">
        <v>26</v>
      </c>
      <c r="G18" s="8"/>
      <c r="H18" s="13">
        <v>-50.5</v>
      </c>
    </row>
    <row r="19" spans="1:8">
      <c r="A19" s="1" t="s">
        <v>30</v>
      </c>
      <c r="B19" s="8" t="s">
        <v>20</v>
      </c>
      <c r="C19" s="8" t="s">
        <v>21</v>
      </c>
      <c r="D19" s="8" t="s">
        <v>22</v>
      </c>
      <c r="E19" s="8" t="s">
        <v>23</v>
      </c>
      <c r="F19" s="8" t="s">
        <v>27</v>
      </c>
      <c r="G19" s="8"/>
      <c r="H19" s="13">
        <v>450.5</v>
      </c>
    </row>
    <row r="20" spans="1:8">
      <c r="A20" s="1"/>
      <c r="B20" s="8" t="s">
        <v>20</v>
      </c>
      <c r="C20" s="8" t="s">
        <v>21</v>
      </c>
      <c r="D20" s="8" t="s">
        <v>22</v>
      </c>
      <c r="E20" s="8" t="s">
        <v>57</v>
      </c>
      <c r="F20" s="8" t="s">
        <v>56</v>
      </c>
      <c r="G20" s="8"/>
      <c r="H20" s="13">
        <v>36</v>
      </c>
    </row>
    <row r="21" spans="1:8">
      <c r="A21" s="1"/>
      <c r="B21" s="8" t="s">
        <v>20</v>
      </c>
      <c r="C21" s="8" t="s">
        <v>21</v>
      </c>
      <c r="D21" s="8" t="s">
        <v>22</v>
      </c>
      <c r="E21" s="8" t="s">
        <v>55</v>
      </c>
      <c r="F21" s="8" t="s">
        <v>56</v>
      </c>
      <c r="G21" s="8"/>
      <c r="H21" s="13">
        <v>-36</v>
      </c>
    </row>
    <row r="22" spans="1:8" ht="14.45" hidden="1" customHeight="1">
      <c r="A22" s="89" t="s">
        <v>31</v>
      </c>
      <c r="B22" s="16"/>
      <c r="C22" s="16"/>
      <c r="D22" s="16"/>
      <c r="E22" s="16"/>
      <c r="F22" s="16"/>
      <c r="G22" s="16"/>
      <c r="H22" s="17"/>
    </row>
    <row r="23" spans="1:8">
      <c r="A23" s="90"/>
      <c r="B23" s="16"/>
      <c r="C23" s="16"/>
      <c r="D23" s="16"/>
      <c r="E23" s="16" t="s">
        <v>23</v>
      </c>
      <c r="F23" s="16"/>
      <c r="G23" s="16"/>
      <c r="H23" s="17">
        <v>50.5</v>
      </c>
    </row>
    <row r="24" spans="1:8">
      <c r="A24" s="90"/>
      <c r="B24" s="16"/>
      <c r="C24" s="16"/>
      <c r="D24" s="16"/>
      <c r="E24" s="16" t="s">
        <v>25</v>
      </c>
      <c r="F24" s="16"/>
      <c r="G24" s="16"/>
      <c r="H24" s="17">
        <v>-50.5</v>
      </c>
    </row>
    <row r="25" spans="1:8">
      <c r="A25" s="90"/>
      <c r="B25" s="16"/>
      <c r="C25" s="16"/>
      <c r="D25" s="16"/>
      <c r="E25" s="16" t="s">
        <v>57</v>
      </c>
      <c r="F25" s="16"/>
      <c r="G25" s="16"/>
      <c r="H25" s="17">
        <v>36</v>
      </c>
    </row>
    <row r="26" spans="1:8">
      <c r="A26" s="91"/>
      <c r="B26" s="16"/>
      <c r="C26" s="16"/>
      <c r="D26" s="16"/>
      <c r="E26" s="16" t="s">
        <v>55</v>
      </c>
      <c r="F26" s="16"/>
      <c r="G26" s="16"/>
      <c r="H26" s="17">
        <v>-36</v>
      </c>
    </row>
    <row r="27" spans="1:8">
      <c r="A27" s="12" t="s">
        <v>32</v>
      </c>
      <c r="B27" s="16"/>
      <c r="C27" s="16"/>
      <c r="D27" s="16" t="s">
        <v>22</v>
      </c>
      <c r="E27" s="16"/>
      <c r="F27" s="16"/>
      <c r="G27" s="16"/>
      <c r="H27" s="17">
        <v>0</v>
      </c>
    </row>
    <row r="28" spans="1:8">
      <c r="A28" s="12" t="s">
        <v>33</v>
      </c>
      <c r="B28" s="16"/>
      <c r="C28" s="16" t="s">
        <v>21</v>
      </c>
      <c r="D28" s="16"/>
      <c r="E28" s="16"/>
      <c r="F28" s="16"/>
      <c r="G28" s="16"/>
      <c r="H28" s="17">
        <v>0</v>
      </c>
    </row>
    <row r="29" spans="1:8">
      <c r="A29" s="12" t="s">
        <v>34</v>
      </c>
      <c r="B29" s="16" t="s">
        <v>20</v>
      </c>
      <c r="C29" s="16"/>
      <c r="D29" s="16"/>
      <c r="E29" s="16"/>
      <c r="F29" s="16"/>
      <c r="G29" s="16"/>
      <c r="H29" s="17">
        <v>0</v>
      </c>
    </row>
    <row r="30" spans="1:8">
      <c r="A30" s="18" t="s">
        <v>50</v>
      </c>
      <c r="B30" s="8" t="s">
        <v>46</v>
      </c>
      <c r="C30" s="8" t="s">
        <v>20</v>
      </c>
      <c r="D30" s="8" t="s">
        <v>47</v>
      </c>
      <c r="E30" s="8" t="s">
        <v>39</v>
      </c>
      <c r="F30" s="8" t="s">
        <v>48</v>
      </c>
      <c r="G30" s="8" t="s">
        <v>49</v>
      </c>
      <c r="H30" s="13">
        <v>-1980</v>
      </c>
    </row>
    <row r="31" spans="1:8">
      <c r="A31" s="18" t="s">
        <v>52</v>
      </c>
      <c r="B31" s="8" t="s">
        <v>46</v>
      </c>
      <c r="C31" s="8" t="s">
        <v>20</v>
      </c>
      <c r="D31" s="8" t="s">
        <v>47</v>
      </c>
      <c r="E31" s="8" t="s">
        <v>39</v>
      </c>
      <c r="F31" s="8" t="s">
        <v>48</v>
      </c>
      <c r="G31" s="8" t="s">
        <v>51</v>
      </c>
      <c r="H31" s="13">
        <v>1980</v>
      </c>
    </row>
    <row r="32" spans="1:8">
      <c r="A32" s="11" t="s">
        <v>31</v>
      </c>
      <c r="B32" s="16"/>
      <c r="C32" s="16"/>
      <c r="D32" s="16"/>
      <c r="E32" s="16" t="s">
        <v>39</v>
      </c>
      <c r="F32" s="16"/>
      <c r="G32" s="16"/>
      <c r="H32" s="17">
        <v>0</v>
      </c>
    </row>
    <row r="33" spans="1:8">
      <c r="A33" s="12" t="s">
        <v>32</v>
      </c>
      <c r="B33" s="16"/>
      <c r="C33" s="16"/>
      <c r="D33" s="16" t="s">
        <v>47</v>
      </c>
      <c r="E33" s="16"/>
      <c r="F33" s="16"/>
      <c r="G33" s="16"/>
      <c r="H33" s="17">
        <v>0</v>
      </c>
    </row>
    <row r="34" spans="1:8">
      <c r="A34" s="12" t="s">
        <v>33</v>
      </c>
      <c r="B34" s="16"/>
      <c r="C34" s="16" t="s">
        <v>20</v>
      </c>
      <c r="D34" s="16"/>
      <c r="E34" s="16"/>
      <c r="F34" s="16"/>
      <c r="G34" s="16"/>
      <c r="H34" s="17">
        <v>0</v>
      </c>
    </row>
    <row r="35" spans="1:8">
      <c r="A35" s="12" t="s">
        <v>34</v>
      </c>
      <c r="B35" s="16" t="s">
        <v>46</v>
      </c>
      <c r="C35" s="16"/>
      <c r="D35" s="16"/>
      <c r="E35" s="16"/>
      <c r="F35" s="16"/>
      <c r="G35" s="16"/>
      <c r="H35" s="17">
        <v>0</v>
      </c>
    </row>
    <row r="36" spans="1:8">
      <c r="A36" s="12" t="s">
        <v>35</v>
      </c>
      <c r="B36" s="8"/>
      <c r="C36" s="8"/>
      <c r="D36" s="8"/>
      <c r="E36" s="8"/>
      <c r="F36" s="8"/>
      <c r="G36" s="8"/>
      <c r="H36" s="17">
        <v>0</v>
      </c>
    </row>
    <row r="37" spans="1:8">
      <c r="A37" s="1"/>
      <c r="B37" s="8"/>
      <c r="C37" s="8"/>
      <c r="D37" s="8"/>
      <c r="E37" s="8"/>
      <c r="F37" s="8"/>
      <c r="G37" s="8"/>
      <c r="H37" s="13"/>
    </row>
    <row r="38" spans="1:8">
      <c r="A38" s="14" t="s">
        <v>36</v>
      </c>
      <c r="B38" s="8"/>
      <c r="C38" s="8"/>
      <c r="D38" s="8"/>
      <c r="E38" s="8"/>
      <c r="F38" s="8"/>
      <c r="G38" s="8"/>
      <c r="H38" s="13"/>
    </row>
    <row r="39" spans="1:8">
      <c r="A39" s="1" t="s">
        <v>42</v>
      </c>
      <c r="B39" s="8" t="s">
        <v>37</v>
      </c>
      <c r="C39" s="8" t="s">
        <v>20</v>
      </c>
      <c r="D39" s="8" t="s">
        <v>38</v>
      </c>
      <c r="E39" s="8" t="s">
        <v>39</v>
      </c>
      <c r="F39" s="8" t="s">
        <v>40</v>
      </c>
      <c r="G39" s="8"/>
      <c r="H39" s="13">
        <v>-2420</v>
      </c>
    </row>
    <row r="40" spans="1:8">
      <c r="A40" s="1" t="s">
        <v>43</v>
      </c>
      <c r="B40" s="8" t="s">
        <v>37</v>
      </c>
      <c r="C40" s="8" t="s">
        <v>20</v>
      </c>
      <c r="D40" s="8" t="s">
        <v>38</v>
      </c>
      <c r="E40" s="8" t="s">
        <v>39</v>
      </c>
      <c r="F40" s="8" t="s">
        <v>41</v>
      </c>
      <c r="G40" s="8"/>
      <c r="H40" s="13">
        <v>2420</v>
      </c>
    </row>
    <row r="41" spans="1:8">
      <c r="A41" s="11" t="s">
        <v>31</v>
      </c>
      <c r="B41" s="16"/>
      <c r="C41" s="16"/>
      <c r="D41" s="16"/>
      <c r="E41" s="16" t="s">
        <v>39</v>
      </c>
      <c r="F41" s="16"/>
      <c r="G41" s="16"/>
      <c r="H41" s="17">
        <v>0</v>
      </c>
    </row>
    <row r="42" spans="1:8">
      <c r="A42" s="12" t="s">
        <v>32</v>
      </c>
      <c r="B42" s="16"/>
      <c r="C42" s="16"/>
      <c r="D42" s="16" t="s">
        <v>38</v>
      </c>
      <c r="E42" s="16"/>
      <c r="F42" s="16"/>
      <c r="G42" s="16"/>
      <c r="H42" s="17">
        <v>0</v>
      </c>
    </row>
    <row r="43" spans="1:8">
      <c r="A43" s="12" t="s">
        <v>33</v>
      </c>
      <c r="B43" s="16"/>
      <c r="C43" s="16" t="s">
        <v>20</v>
      </c>
      <c r="D43" s="16"/>
      <c r="E43" s="16"/>
      <c r="F43" s="16"/>
      <c r="G43" s="16"/>
      <c r="H43" s="17">
        <v>0</v>
      </c>
    </row>
    <row r="44" spans="1:8">
      <c r="A44" s="12" t="s">
        <v>34</v>
      </c>
      <c r="B44" s="16" t="s">
        <v>37</v>
      </c>
      <c r="C44" s="16"/>
      <c r="D44" s="16"/>
      <c r="E44" s="16"/>
      <c r="F44" s="16"/>
      <c r="G44" s="14"/>
      <c r="H44" s="17">
        <v>0</v>
      </c>
    </row>
    <row r="45" spans="1:8">
      <c r="A45" s="12" t="s">
        <v>35</v>
      </c>
      <c r="B45" s="16"/>
      <c r="C45" s="16"/>
      <c r="D45" s="16"/>
      <c r="E45" s="16"/>
      <c r="F45" s="16"/>
      <c r="G45" s="14"/>
      <c r="H45" s="17">
        <v>0</v>
      </c>
    </row>
    <row r="46" spans="1:8">
      <c r="A46" s="1"/>
      <c r="B46" s="8"/>
      <c r="C46" s="8"/>
      <c r="D46" s="8"/>
      <c r="E46" s="8"/>
      <c r="F46" s="8"/>
      <c r="G46" s="1"/>
      <c r="H46" s="13"/>
    </row>
    <row r="47" spans="1:8">
      <c r="A47" s="14" t="s">
        <v>44</v>
      </c>
      <c r="B47" s="8"/>
      <c r="C47" s="8"/>
      <c r="D47" s="8"/>
      <c r="E47" s="8"/>
      <c r="F47" s="8"/>
      <c r="G47" s="1"/>
      <c r="H47" s="13"/>
    </row>
    <row r="48" spans="1:8">
      <c r="A48" s="1" t="s">
        <v>42</v>
      </c>
      <c r="B48" s="8" t="s">
        <v>37</v>
      </c>
      <c r="C48" s="8" t="s">
        <v>20</v>
      </c>
      <c r="D48" s="8" t="s">
        <v>45</v>
      </c>
      <c r="E48" s="8" t="s">
        <v>39</v>
      </c>
      <c r="F48" s="8" t="s">
        <v>40</v>
      </c>
      <c r="G48" s="1"/>
      <c r="H48" s="13">
        <v>-7000</v>
      </c>
    </row>
    <row r="49" spans="1:8">
      <c r="A49" s="1" t="s">
        <v>43</v>
      </c>
      <c r="B49" s="8" t="s">
        <v>37</v>
      </c>
      <c r="C49" s="8" t="s">
        <v>20</v>
      </c>
      <c r="D49" s="8" t="s">
        <v>45</v>
      </c>
      <c r="E49" s="8" t="s">
        <v>39</v>
      </c>
      <c r="F49" s="8" t="s">
        <v>41</v>
      </c>
      <c r="G49" s="1"/>
      <c r="H49" s="13">
        <v>7000</v>
      </c>
    </row>
    <row r="50" spans="1:8">
      <c r="A50" s="11" t="s">
        <v>31</v>
      </c>
      <c r="B50" s="16"/>
      <c r="C50" s="16"/>
      <c r="D50" s="16"/>
      <c r="E50" s="16" t="s">
        <v>39</v>
      </c>
      <c r="F50" s="16"/>
      <c r="G50" s="14"/>
      <c r="H50" s="17">
        <v>0</v>
      </c>
    </row>
    <row r="51" spans="1:8">
      <c r="A51" s="12" t="s">
        <v>32</v>
      </c>
      <c r="B51" s="16"/>
      <c r="C51" s="16"/>
      <c r="D51" s="16" t="s">
        <v>45</v>
      </c>
      <c r="E51" s="16"/>
      <c r="F51" s="16"/>
      <c r="G51" s="14"/>
      <c r="H51" s="17">
        <v>0</v>
      </c>
    </row>
    <row r="52" spans="1:8">
      <c r="A52" s="12" t="s">
        <v>33</v>
      </c>
      <c r="B52" s="16"/>
      <c r="C52" s="16" t="s">
        <v>20</v>
      </c>
      <c r="D52" s="16"/>
      <c r="E52" s="16"/>
      <c r="F52" s="16"/>
      <c r="G52" s="14"/>
      <c r="H52" s="17">
        <v>0</v>
      </c>
    </row>
    <row r="53" spans="1:8">
      <c r="A53" s="12" t="s">
        <v>34</v>
      </c>
      <c r="B53" s="16" t="s">
        <v>37</v>
      </c>
      <c r="C53" s="16"/>
      <c r="D53" s="16"/>
      <c r="E53" s="16"/>
      <c r="F53" s="16"/>
      <c r="G53" s="14"/>
      <c r="H53" s="17">
        <v>0</v>
      </c>
    </row>
    <row r="54" spans="1:8">
      <c r="A54" s="12" t="s">
        <v>35</v>
      </c>
      <c r="B54" s="8"/>
      <c r="C54" s="8"/>
      <c r="D54" s="8"/>
      <c r="E54" s="8"/>
      <c r="F54" s="8"/>
      <c r="G54" s="1"/>
      <c r="H54" s="17">
        <v>0</v>
      </c>
    </row>
    <row r="55" spans="1:8">
      <c r="H55" s="15"/>
    </row>
    <row r="56" spans="1:8" ht="17.45" customHeight="1">
      <c r="A56" s="94" t="s">
        <v>53</v>
      </c>
      <c r="B56" s="94"/>
      <c r="C56" s="94"/>
    </row>
    <row r="57" spans="1:8">
      <c r="A57" s="19" t="s">
        <v>54</v>
      </c>
    </row>
  </sheetData>
  <mergeCells count="11">
    <mergeCell ref="A9:H9"/>
    <mergeCell ref="G1:H1"/>
    <mergeCell ref="G4:H4"/>
    <mergeCell ref="A6:H6"/>
    <mergeCell ref="A7:H7"/>
    <mergeCell ref="A8:H8"/>
    <mergeCell ref="A22:A26"/>
    <mergeCell ref="A10:H10"/>
    <mergeCell ref="A12:H12"/>
    <mergeCell ref="A13:H13"/>
    <mergeCell ref="A56:C56"/>
  </mergeCells>
  <pageMargins left="0.70866141732283472" right="0.70866141732283472" top="0.74803149606299213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8"/>
  <sheetViews>
    <sheetView tabSelected="1" view="pageBreakPreview" topLeftCell="A14" zoomScaleSheetLayoutView="100" workbookViewId="0">
      <selection activeCell="A8" sqref="A8:I8"/>
    </sheetView>
  </sheetViews>
  <sheetFormatPr defaultRowHeight="15"/>
  <cols>
    <col min="1" max="1" width="44.75" style="69" customWidth="1"/>
    <col min="2" max="2" width="35.875" hidden="1" customWidth="1"/>
    <col min="3" max="3" width="6.625" customWidth="1"/>
    <col min="4" max="4" width="5.75" customWidth="1"/>
    <col min="5" max="5" width="11.75" style="56" customWidth="1"/>
    <col min="6" max="6" width="6.75" style="55" customWidth="1"/>
    <col min="7" max="7" width="7.125" style="55" customWidth="1"/>
    <col min="8" max="8" width="19.875" customWidth="1"/>
    <col min="9" max="9" width="17.25" style="45" customWidth="1"/>
    <col min="10" max="12" width="12.625" hidden="1" customWidth="1"/>
  </cols>
  <sheetData>
    <row r="1" spans="1:12" ht="120.6" customHeight="1">
      <c r="G1" s="96" t="s">
        <v>144</v>
      </c>
      <c r="H1" s="96"/>
      <c r="I1" s="96"/>
      <c r="J1" s="96"/>
      <c r="K1" s="96"/>
    </row>
    <row r="2" spans="1:12" ht="24.6" customHeight="1">
      <c r="H2" s="3"/>
      <c r="I2" s="45" t="s">
        <v>1</v>
      </c>
    </row>
    <row r="3" spans="1:12" ht="11.45" customHeight="1">
      <c r="H3" s="32" t="s">
        <v>2</v>
      </c>
      <c r="I3" s="63" t="s">
        <v>3</v>
      </c>
      <c r="J3" s="32"/>
    </row>
    <row r="4" spans="1:12">
      <c r="H4" s="87" t="s">
        <v>151</v>
      </c>
      <c r="I4" s="55"/>
    </row>
    <row r="5" spans="1:12" ht="7.15" customHeight="1">
      <c r="H5" s="22"/>
    </row>
    <row r="6" spans="1:12" ht="18.75">
      <c r="A6" s="97" t="s">
        <v>150</v>
      </c>
      <c r="B6" s="97"/>
      <c r="C6" s="97"/>
      <c r="D6" s="97"/>
      <c r="E6" s="97"/>
      <c r="F6" s="97"/>
      <c r="G6" s="97"/>
      <c r="H6" s="97"/>
      <c r="I6" s="97"/>
    </row>
    <row r="7" spans="1:12" hidden="1">
      <c r="A7" s="92"/>
      <c r="B7" s="92"/>
      <c r="C7" s="92"/>
      <c r="D7" s="92"/>
      <c r="E7" s="92"/>
      <c r="F7" s="92"/>
      <c r="G7" s="92"/>
      <c r="H7" s="92"/>
      <c r="I7" s="92"/>
    </row>
    <row r="8" spans="1:12" ht="15.75">
      <c r="A8" s="95" t="s">
        <v>149</v>
      </c>
      <c r="B8" s="95"/>
      <c r="C8" s="95"/>
      <c r="D8" s="95"/>
      <c r="E8" s="95"/>
      <c r="F8" s="95"/>
      <c r="G8" s="95"/>
      <c r="H8" s="95"/>
      <c r="I8" s="95"/>
    </row>
    <row r="9" spans="1:12" ht="15.75">
      <c r="A9" s="95" t="s">
        <v>5</v>
      </c>
      <c r="B9" s="95"/>
      <c r="C9" s="95"/>
      <c r="D9" s="95"/>
      <c r="E9" s="95"/>
      <c r="F9" s="95"/>
      <c r="G9" s="95"/>
      <c r="H9" s="95"/>
      <c r="I9" s="95"/>
    </row>
    <row r="10" spans="1:12">
      <c r="A10" s="92" t="s">
        <v>6</v>
      </c>
      <c r="B10" s="92"/>
      <c r="C10" s="92"/>
      <c r="D10" s="92"/>
      <c r="E10" s="92"/>
      <c r="F10" s="92"/>
      <c r="G10" s="92"/>
      <c r="H10" s="92"/>
      <c r="I10" s="92"/>
    </row>
    <row r="11" spans="1:12" ht="9" customHeight="1">
      <c r="A11" s="70"/>
      <c r="B11" s="53"/>
      <c r="C11" s="21"/>
      <c r="D11" s="21"/>
      <c r="H11" s="21"/>
    </row>
    <row r="12" spans="1:12" ht="70.150000000000006" customHeight="1">
      <c r="A12" s="101" t="s">
        <v>159</v>
      </c>
      <c r="B12" s="101"/>
      <c r="C12" s="101"/>
      <c r="D12" s="101"/>
      <c r="E12" s="101"/>
      <c r="F12" s="101"/>
      <c r="G12" s="101"/>
      <c r="H12" s="101"/>
      <c r="I12" s="101"/>
      <c r="J12" s="101"/>
    </row>
    <row r="13" spans="1:12" ht="31.15" customHeight="1">
      <c r="A13" s="92"/>
      <c r="B13" s="92"/>
      <c r="C13" s="92"/>
      <c r="D13" s="92"/>
      <c r="E13" s="92"/>
      <c r="F13" s="92"/>
      <c r="G13" s="92"/>
      <c r="H13" s="92"/>
      <c r="I13" s="92"/>
    </row>
    <row r="14" spans="1:12">
      <c r="A14" s="69" t="s">
        <v>8</v>
      </c>
      <c r="I14" s="64" t="s">
        <v>9</v>
      </c>
    </row>
    <row r="15" spans="1:12" ht="67.150000000000006" customHeight="1">
      <c r="A15" s="71" t="s">
        <v>11</v>
      </c>
      <c r="B15" s="50" t="s">
        <v>120</v>
      </c>
      <c r="C15" s="51" t="s">
        <v>12</v>
      </c>
      <c r="D15" s="52" t="s">
        <v>13</v>
      </c>
      <c r="E15" s="57" t="s">
        <v>14</v>
      </c>
      <c r="F15" s="62" t="s">
        <v>15</v>
      </c>
      <c r="G15" s="62" t="s">
        <v>16</v>
      </c>
      <c r="H15" s="50" t="s">
        <v>17</v>
      </c>
      <c r="I15" s="65" t="s">
        <v>145</v>
      </c>
      <c r="J15" s="10" t="s">
        <v>64</v>
      </c>
      <c r="K15" s="10" t="s">
        <v>65</v>
      </c>
      <c r="L15" s="43" t="s">
        <v>65</v>
      </c>
    </row>
    <row r="16" spans="1:12" ht="29.25">
      <c r="A16" s="72" t="s">
        <v>19</v>
      </c>
      <c r="B16" s="7"/>
      <c r="C16" s="48"/>
      <c r="D16" s="48"/>
      <c r="E16" s="58"/>
      <c r="F16" s="58"/>
      <c r="G16" s="58"/>
      <c r="H16" s="48"/>
      <c r="I16" s="54"/>
      <c r="J16" s="1"/>
      <c r="K16" s="1"/>
      <c r="L16" s="1"/>
    </row>
    <row r="17" spans="1:12">
      <c r="A17" s="86" t="s">
        <v>77</v>
      </c>
      <c r="B17" s="7"/>
      <c r="C17" s="8" t="s">
        <v>20</v>
      </c>
      <c r="D17" s="58">
        <v>13</v>
      </c>
      <c r="E17" s="60" t="s">
        <v>124</v>
      </c>
      <c r="F17" s="58">
        <v>244</v>
      </c>
      <c r="G17" s="58">
        <v>226</v>
      </c>
      <c r="H17" s="48"/>
      <c r="I17" s="54">
        <v>72000</v>
      </c>
      <c r="J17" s="1"/>
      <c r="K17" s="1"/>
      <c r="L17" s="1"/>
    </row>
    <row r="18" spans="1:12">
      <c r="A18" s="86" t="s">
        <v>77</v>
      </c>
      <c r="B18" s="7"/>
      <c r="C18" s="8" t="s">
        <v>69</v>
      </c>
      <c r="D18" s="8" t="s">
        <v>82</v>
      </c>
      <c r="E18" s="60" t="s">
        <v>146</v>
      </c>
      <c r="F18" s="58">
        <v>123</v>
      </c>
      <c r="G18" s="58">
        <v>226</v>
      </c>
      <c r="H18" s="48"/>
      <c r="I18" s="54">
        <v>-41000</v>
      </c>
      <c r="J18" s="1"/>
      <c r="K18" s="1"/>
      <c r="L18" s="1"/>
    </row>
    <row r="19" spans="1:12">
      <c r="A19" s="86" t="s">
        <v>77</v>
      </c>
      <c r="B19" s="7"/>
      <c r="C19" s="8" t="s">
        <v>69</v>
      </c>
      <c r="D19" s="8" t="s">
        <v>82</v>
      </c>
      <c r="E19" s="60" t="s">
        <v>147</v>
      </c>
      <c r="F19" s="58">
        <v>123</v>
      </c>
      <c r="G19" s="58">
        <v>226</v>
      </c>
      <c r="H19" s="48"/>
      <c r="I19" s="54">
        <v>-400</v>
      </c>
      <c r="J19" s="1"/>
      <c r="K19" s="1"/>
      <c r="L19" s="1"/>
    </row>
    <row r="20" spans="1:12">
      <c r="A20" s="86" t="s">
        <v>77</v>
      </c>
      <c r="B20" s="7"/>
      <c r="C20" s="8" t="s">
        <v>69</v>
      </c>
      <c r="D20" s="8" t="s">
        <v>82</v>
      </c>
      <c r="E20" s="60" t="s">
        <v>152</v>
      </c>
      <c r="F20" s="58">
        <v>123</v>
      </c>
      <c r="G20" s="58">
        <v>226</v>
      </c>
      <c r="H20" s="48"/>
      <c r="I20" s="54">
        <v>40590</v>
      </c>
      <c r="J20" s="1"/>
      <c r="K20" s="1"/>
      <c r="L20" s="1"/>
    </row>
    <row r="21" spans="1:12">
      <c r="A21" s="86" t="s">
        <v>77</v>
      </c>
      <c r="B21" s="7"/>
      <c r="C21" s="8" t="s">
        <v>69</v>
      </c>
      <c r="D21" s="8" t="s">
        <v>82</v>
      </c>
      <c r="E21" s="60" t="s">
        <v>153</v>
      </c>
      <c r="F21" s="58">
        <v>123</v>
      </c>
      <c r="G21" s="58">
        <v>226</v>
      </c>
      <c r="H21" s="48"/>
      <c r="I21" s="54">
        <v>410</v>
      </c>
      <c r="J21" s="1"/>
      <c r="K21" s="1"/>
      <c r="L21" s="1"/>
    </row>
    <row r="22" spans="1:12">
      <c r="A22" s="73" t="s">
        <v>80</v>
      </c>
      <c r="B22" s="7"/>
      <c r="C22" s="8" t="s">
        <v>69</v>
      </c>
      <c r="D22" s="8" t="s">
        <v>82</v>
      </c>
      <c r="E22" s="60" t="s">
        <v>158</v>
      </c>
      <c r="F22" s="58">
        <v>244</v>
      </c>
      <c r="G22" s="58">
        <v>225</v>
      </c>
      <c r="H22" s="48"/>
      <c r="I22" s="54">
        <v>165500</v>
      </c>
      <c r="J22" s="1"/>
      <c r="K22" s="1"/>
      <c r="L22" s="1"/>
    </row>
    <row r="23" spans="1:12">
      <c r="A23" s="86" t="s">
        <v>77</v>
      </c>
      <c r="B23" s="7"/>
      <c r="C23" s="8" t="s">
        <v>69</v>
      </c>
      <c r="D23" s="8" t="s">
        <v>82</v>
      </c>
      <c r="E23" s="60" t="s">
        <v>158</v>
      </c>
      <c r="F23" s="58">
        <v>244</v>
      </c>
      <c r="G23" s="58">
        <v>226</v>
      </c>
      <c r="H23" s="48"/>
      <c r="I23" s="54">
        <v>15000</v>
      </c>
      <c r="J23" s="1"/>
      <c r="K23" s="1"/>
      <c r="L23" s="1"/>
    </row>
    <row r="24" spans="1:12">
      <c r="A24" s="86" t="s">
        <v>136</v>
      </c>
      <c r="B24" s="7"/>
      <c r="C24" s="8" t="s">
        <v>69</v>
      </c>
      <c r="D24" s="8" t="s">
        <v>82</v>
      </c>
      <c r="E24" s="60" t="s">
        <v>158</v>
      </c>
      <c r="F24" s="58">
        <v>244</v>
      </c>
      <c r="G24" s="58">
        <v>310</v>
      </c>
      <c r="H24" s="48"/>
      <c r="I24" s="54">
        <v>223060</v>
      </c>
      <c r="J24" s="1"/>
      <c r="K24" s="1"/>
      <c r="L24" s="1"/>
    </row>
    <row r="25" spans="1:12" hidden="1">
      <c r="A25" s="86"/>
      <c r="B25" s="7"/>
      <c r="C25" s="8"/>
      <c r="D25" s="8"/>
      <c r="E25" s="60"/>
      <c r="F25" s="58"/>
      <c r="G25" s="58"/>
      <c r="H25" s="48"/>
      <c r="I25" s="54"/>
      <c r="J25" s="1"/>
      <c r="K25" s="1"/>
      <c r="L25" s="1"/>
    </row>
    <row r="26" spans="1:12" hidden="1">
      <c r="A26" s="86"/>
      <c r="B26" s="7"/>
      <c r="C26" s="8"/>
      <c r="D26" s="8"/>
      <c r="E26" s="60"/>
      <c r="F26" s="58"/>
      <c r="G26" s="58"/>
      <c r="H26" s="48"/>
      <c r="I26" s="54"/>
      <c r="J26" s="1"/>
      <c r="K26" s="1"/>
      <c r="L26" s="1"/>
    </row>
    <row r="27" spans="1:12">
      <c r="A27" s="73" t="s">
        <v>80</v>
      </c>
      <c r="B27" s="7"/>
      <c r="C27" s="8" t="s">
        <v>46</v>
      </c>
      <c r="D27" s="8" t="s">
        <v>20</v>
      </c>
      <c r="E27" s="60" t="s">
        <v>47</v>
      </c>
      <c r="F27" s="58">
        <v>243</v>
      </c>
      <c r="G27" s="58">
        <v>225</v>
      </c>
      <c r="H27" s="48"/>
      <c r="I27" s="54">
        <v>137900</v>
      </c>
      <c r="J27" s="1"/>
      <c r="K27" s="1"/>
      <c r="L27" s="1"/>
    </row>
    <row r="28" spans="1:12">
      <c r="A28" s="86" t="s">
        <v>77</v>
      </c>
      <c r="B28" s="7"/>
      <c r="C28" s="8" t="s">
        <v>46</v>
      </c>
      <c r="D28" s="8" t="s">
        <v>20</v>
      </c>
      <c r="E28" s="60" t="s">
        <v>47</v>
      </c>
      <c r="F28" s="58">
        <v>244</v>
      </c>
      <c r="G28" s="58">
        <v>226</v>
      </c>
      <c r="H28" s="48"/>
      <c r="I28" s="54">
        <v>35000</v>
      </c>
      <c r="J28" s="1"/>
      <c r="K28" s="1"/>
      <c r="L28" s="1"/>
    </row>
    <row r="29" spans="1:12">
      <c r="A29" s="74" t="s">
        <v>154</v>
      </c>
      <c r="B29" s="7"/>
      <c r="C29" s="8" t="s">
        <v>46</v>
      </c>
      <c r="D29" s="8" t="s">
        <v>20</v>
      </c>
      <c r="E29" s="60" t="s">
        <v>47</v>
      </c>
      <c r="F29" s="58">
        <v>247</v>
      </c>
      <c r="G29" s="58">
        <v>223</v>
      </c>
      <c r="H29" s="58">
        <v>501</v>
      </c>
      <c r="I29" s="54">
        <v>2000</v>
      </c>
      <c r="J29" s="1"/>
      <c r="K29" s="1"/>
      <c r="L29" s="1"/>
    </row>
    <row r="30" spans="1:12">
      <c r="A30" s="73" t="s">
        <v>123</v>
      </c>
      <c r="B30" s="7"/>
      <c r="C30" s="8" t="s">
        <v>46</v>
      </c>
      <c r="D30" s="8" t="s">
        <v>69</v>
      </c>
      <c r="E30" s="60" t="s">
        <v>143</v>
      </c>
      <c r="F30" s="58">
        <v>831</v>
      </c>
      <c r="G30" s="58">
        <v>295</v>
      </c>
      <c r="H30" s="48"/>
      <c r="I30" s="54">
        <v>25000</v>
      </c>
      <c r="J30" s="1"/>
      <c r="K30" s="1"/>
      <c r="L30" s="1"/>
    </row>
    <row r="31" spans="1:12">
      <c r="A31" s="74" t="s">
        <v>102</v>
      </c>
      <c r="B31" s="7"/>
      <c r="C31" s="8" t="s">
        <v>46</v>
      </c>
      <c r="D31" s="8" t="s">
        <v>69</v>
      </c>
      <c r="E31" s="60" t="s">
        <v>143</v>
      </c>
      <c r="F31" s="58">
        <v>244</v>
      </c>
      <c r="G31" s="58">
        <v>221</v>
      </c>
      <c r="H31" s="48"/>
      <c r="I31" s="54">
        <v>1000</v>
      </c>
      <c r="J31" s="1"/>
      <c r="K31" s="1"/>
      <c r="L31" s="1"/>
    </row>
    <row r="32" spans="1:12" ht="21.75" hidden="1" customHeight="1">
      <c r="A32" s="73"/>
      <c r="B32" s="7"/>
      <c r="C32" s="8"/>
      <c r="D32" s="8"/>
      <c r="E32" s="60"/>
      <c r="F32" s="58"/>
      <c r="G32" s="58"/>
      <c r="H32" s="48"/>
      <c r="I32" s="42"/>
      <c r="J32" s="1"/>
      <c r="K32" s="1"/>
      <c r="L32" s="1"/>
    </row>
    <row r="33" spans="1:12" hidden="1">
      <c r="A33" s="86"/>
      <c r="B33" s="7"/>
      <c r="C33" s="8"/>
      <c r="D33" s="8"/>
      <c r="E33" s="60"/>
      <c r="F33" s="58"/>
      <c r="G33" s="58"/>
      <c r="H33" s="48"/>
      <c r="I33" s="42"/>
      <c r="J33" s="1"/>
      <c r="K33" s="1"/>
      <c r="L33" s="1"/>
    </row>
    <row r="34" spans="1:12" hidden="1">
      <c r="A34" s="86"/>
      <c r="B34" s="7"/>
      <c r="C34" s="8"/>
      <c r="D34" s="8"/>
      <c r="E34" s="60"/>
      <c r="F34" s="58"/>
      <c r="G34" s="58"/>
      <c r="H34" s="48"/>
      <c r="I34" s="42"/>
      <c r="J34" s="1"/>
      <c r="K34" s="1"/>
      <c r="L34" s="1"/>
    </row>
    <row r="35" spans="1:12" hidden="1">
      <c r="A35" s="86"/>
      <c r="B35" s="7"/>
      <c r="C35" s="8"/>
      <c r="D35" s="8"/>
      <c r="E35" s="60"/>
      <c r="F35" s="58"/>
      <c r="G35" s="58"/>
      <c r="H35" s="48"/>
      <c r="I35" s="42"/>
      <c r="J35" s="1"/>
      <c r="K35" s="1"/>
      <c r="L35" s="1"/>
    </row>
    <row r="36" spans="1:12" hidden="1">
      <c r="A36" s="86"/>
      <c r="B36" s="7"/>
      <c r="C36" s="8"/>
      <c r="D36" s="8"/>
      <c r="E36" s="60"/>
      <c r="F36" s="58"/>
      <c r="G36" s="58"/>
      <c r="H36" s="48"/>
      <c r="I36" s="42"/>
      <c r="J36" s="1"/>
      <c r="K36" s="1"/>
      <c r="L36" s="1"/>
    </row>
    <row r="37" spans="1:12" hidden="1">
      <c r="A37" s="86"/>
      <c r="B37" s="7"/>
      <c r="C37" s="8"/>
      <c r="D37" s="8"/>
      <c r="E37" s="60"/>
      <c r="F37" s="58"/>
      <c r="G37" s="58"/>
      <c r="H37" s="48"/>
      <c r="I37" s="42"/>
      <c r="J37" s="1"/>
      <c r="K37" s="1"/>
      <c r="L37" s="1"/>
    </row>
    <row r="38" spans="1:12" hidden="1">
      <c r="A38" s="73"/>
      <c r="B38" s="7"/>
      <c r="C38" s="8"/>
      <c r="D38" s="8"/>
      <c r="E38" s="60"/>
      <c r="F38" s="58"/>
      <c r="G38" s="58"/>
      <c r="H38" s="48"/>
      <c r="I38" s="42"/>
      <c r="J38" s="1"/>
      <c r="K38" s="1"/>
      <c r="L38" s="1"/>
    </row>
    <row r="39" spans="1:12" hidden="1">
      <c r="A39" s="73"/>
      <c r="B39" s="7"/>
      <c r="C39" s="8"/>
      <c r="D39" s="8"/>
      <c r="E39" s="60"/>
      <c r="F39" s="58"/>
      <c r="G39" s="58"/>
      <c r="H39" s="48"/>
      <c r="I39" s="42"/>
      <c r="J39" s="1"/>
      <c r="K39" s="1"/>
      <c r="L39" s="1"/>
    </row>
    <row r="40" spans="1:12" hidden="1">
      <c r="A40" s="73"/>
      <c r="B40" s="7"/>
      <c r="C40" s="8"/>
      <c r="D40" s="8"/>
      <c r="E40" s="60"/>
      <c r="F40" s="58"/>
      <c r="G40" s="58"/>
      <c r="H40" s="48"/>
      <c r="I40" s="42"/>
      <c r="J40" s="1"/>
      <c r="K40" s="1"/>
      <c r="L40" s="1"/>
    </row>
    <row r="41" spans="1:12" hidden="1">
      <c r="A41" s="86"/>
      <c r="B41" s="7"/>
      <c r="C41" s="8"/>
      <c r="D41" s="8"/>
      <c r="E41" s="60"/>
      <c r="F41" s="58"/>
      <c r="G41" s="58"/>
      <c r="H41" s="48"/>
      <c r="I41" s="42"/>
      <c r="J41" s="1"/>
      <c r="K41" s="1"/>
      <c r="L41" s="1"/>
    </row>
    <row r="42" spans="1:12" hidden="1">
      <c r="A42" s="73"/>
      <c r="B42" s="7"/>
      <c r="C42" s="8"/>
      <c r="D42" s="8"/>
      <c r="E42" s="60"/>
      <c r="F42" s="58"/>
      <c r="G42" s="58"/>
      <c r="H42" s="48"/>
      <c r="I42" s="42"/>
      <c r="J42" s="1"/>
      <c r="K42" s="1"/>
      <c r="L42" s="1"/>
    </row>
    <row r="43" spans="1:12" ht="22.5" hidden="1" customHeight="1">
      <c r="A43" s="73" t="s">
        <v>80</v>
      </c>
      <c r="B43" s="7"/>
      <c r="C43" s="8" t="s">
        <v>46</v>
      </c>
      <c r="D43" s="8" t="s">
        <v>20</v>
      </c>
      <c r="E43" s="60" t="s">
        <v>47</v>
      </c>
      <c r="F43" s="58">
        <v>243</v>
      </c>
      <c r="G43" s="58">
        <v>225</v>
      </c>
      <c r="H43" s="48"/>
      <c r="I43" s="42"/>
      <c r="J43" s="1"/>
      <c r="K43" s="1"/>
      <c r="L43" s="1"/>
    </row>
    <row r="44" spans="1:12" ht="19.5" hidden="1" customHeight="1">
      <c r="A44" s="73" t="s">
        <v>80</v>
      </c>
      <c r="B44" s="7"/>
      <c r="C44" s="8" t="s">
        <v>46</v>
      </c>
      <c r="D44" s="8" t="s">
        <v>69</v>
      </c>
      <c r="E44" s="60" t="s">
        <v>143</v>
      </c>
      <c r="F44" s="58">
        <v>244</v>
      </c>
      <c r="G44" s="58">
        <v>225</v>
      </c>
      <c r="H44" s="48"/>
      <c r="I44" s="42"/>
      <c r="J44" s="1"/>
      <c r="K44" s="1"/>
      <c r="L44" s="1"/>
    </row>
    <row r="45" spans="1:12" hidden="1">
      <c r="A45" s="86" t="s">
        <v>136</v>
      </c>
      <c r="B45" s="7"/>
      <c r="C45" s="8" t="s">
        <v>46</v>
      </c>
      <c r="D45" s="8" t="s">
        <v>69</v>
      </c>
      <c r="E45" s="60" t="s">
        <v>148</v>
      </c>
      <c r="F45" s="58">
        <v>244</v>
      </c>
      <c r="G45" s="58">
        <v>310</v>
      </c>
      <c r="H45" s="48"/>
      <c r="I45" s="42"/>
      <c r="J45" s="1"/>
      <c r="K45" s="1"/>
      <c r="L45" s="1"/>
    </row>
    <row r="46" spans="1:12" hidden="1">
      <c r="A46" s="73" t="s">
        <v>77</v>
      </c>
      <c r="B46" s="7"/>
      <c r="C46" s="8" t="s">
        <v>20</v>
      </c>
      <c r="D46" s="8" t="s">
        <v>61</v>
      </c>
      <c r="E46" s="60" t="s">
        <v>124</v>
      </c>
      <c r="F46" s="58">
        <v>244</v>
      </c>
      <c r="G46" s="58">
        <v>226</v>
      </c>
      <c r="H46" s="48"/>
      <c r="I46" s="42"/>
      <c r="J46" s="1"/>
      <c r="K46" s="1"/>
      <c r="L46" s="1"/>
    </row>
    <row r="47" spans="1:12" hidden="1">
      <c r="A47" s="75" t="s">
        <v>122</v>
      </c>
      <c r="B47" s="7"/>
      <c r="C47" s="8" t="s">
        <v>69</v>
      </c>
      <c r="D47" s="8" t="s">
        <v>87</v>
      </c>
      <c r="E47" s="60" t="s">
        <v>125</v>
      </c>
      <c r="F47" s="58">
        <v>244</v>
      </c>
      <c r="G47" s="58">
        <v>346</v>
      </c>
      <c r="H47" s="48"/>
      <c r="I47" s="42"/>
      <c r="J47" s="1"/>
      <c r="K47" s="1"/>
      <c r="L47" s="1"/>
    </row>
    <row r="48" spans="1:12" hidden="1">
      <c r="A48" s="73" t="s">
        <v>77</v>
      </c>
      <c r="B48" s="7"/>
      <c r="C48" s="8" t="s">
        <v>69</v>
      </c>
      <c r="D48" s="8" t="s">
        <v>82</v>
      </c>
      <c r="E48" s="60" t="s">
        <v>83</v>
      </c>
      <c r="F48" s="58">
        <v>244</v>
      </c>
      <c r="G48" s="58">
        <v>226</v>
      </c>
      <c r="H48" s="48"/>
      <c r="I48" s="42"/>
      <c r="J48" s="1"/>
      <c r="K48" s="1"/>
      <c r="L48" s="1"/>
    </row>
    <row r="49" spans="1:12" ht="21.75" hidden="1" customHeight="1">
      <c r="A49" s="75" t="s">
        <v>136</v>
      </c>
      <c r="B49" s="7"/>
      <c r="C49" s="8" t="s">
        <v>20</v>
      </c>
      <c r="D49" s="8" t="s">
        <v>21</v>
      </c>
      <c r="E49" s="60" t="s">
        <v>22</v>
      </c>
      <c r="F49" s="58">
        <v>244</v>
      </c>
      <c r="G49" s="58">
        <v>310</v>
      </c>
      <c r="H49" s="48"/>
      <c r="I49" s="42"/>
      <c r="J49" s="1"/>
      <c r="K49" s="1"/>
      <c r="L49" s="1"/>
    </row>
    <row r="50" spans="1:12" ht="30" hidden="1">
      <c r="A50" s="75" t="s">
        <v>132</v>
      </c>
      <c r="B50" s="7"/>
      <c r="C50" s="8" t="s">
        <v>20</v>
      </c>
      <c r="D50" s="8" t="s">
        <v>61</v>
      </c>
      <c r="E50" s="60" t="s">
        <v>113</v>
      </c>
      <c r="F50" s="58">
        <v>853</v>
      </c>
      <c r="G50" s="58">
        <v>292</v>
      </c>
      <c r="H50" s="48"/>
      <c r="I50" s="42"/>
      <c r="J50" s="1"/>
      <c r="K50" s="1"/>
      <c r="L50" s="1"/>
    </row>
    <row r="51" spans="1:12" hidden="1">
      <c r="A51" s="75" t="s">
        <v>123</v>
      </c>
      <c r="B51" s="7"/>
      <c r="C51" s="8" t="s">
        <v>20</v>
      </c>
      <c r="D51" s="8" t="s">
        <v>61</v>
      </c>
      <c r="E51" s="60" t="s">
        <v>113</v>
      </c>
      <c r="F51" s="58">
        <v>853</v>
      </c>
      <c r="G51" s="58">
        <v>295</v>
      </c>
      <c r="H51" s="48"/>
      <c r="I51" s="42"/>
      <c r="J51" s="1"/>
      <c r="K51" s="1"/>
      <c r="L51" s="1"/>
    </row>
    <row r="52" spans="1:12" hidden="1">
      <c r="A52" s="75" t="s">
        <v>93</v>
      </c>
      <c r="B52" s="7"/>
      <c r="C52" s="8" t="s">
        <v>20</v>
      </c>
      <c r="D52" s="8" t="s">
        <v>61</v>
      </c>
      <c r="E52" s="60" t="s">
        <v>124</v>
      </c>
      <c r="F52" s="58">
        <v>852</v>
      </c>
      <c r="G52" s="58">
        <v>291</v>
      </c>
      <c r="H52" s="48"/>
      <c r="I52" s="42"/>
      <c r="J52" s="1"/>
      <c r="K52" s="1"/>
      <c r="L52" s="1"/>
    </row>
    <row r="53" spans="1:12" hidden="1">
      <c r="A53" s="73" t="s">
        <v>80</v>
      </c>
      <c r="B53" s="7"/>
      <c r="C53" s="8" t="s">
        <v>21</v>
      </c>
      <c r="D53" s="8" t="s">
        <v>68</v>
      </c>
      <c r="E53" s="60" t="s">
        <v>121</v>
      </c>
      <c r="F53" s="58">
        <v>244</v>
      </c>
      <c r="G53" s="58">
        <v>225</v>
      </c>
      <c r="H53" s="48"/>
      <c r="I53" s="42"/>
      <c r="J53" s="1"/>
      <c r="K53" s="1"/>
      <c r="L53" s="1"/>
    </row>
    <row r="54" spans="1:12" ht="16.5" hidden="1" customHeight="1">
      <c r="A54" s="75" t="s">
        <v>123</v>
      </c>
      <c r="B54" s="7"/>
      <c r="C54" s="8" t="s">
        <v>21</v>
      </c>
      <c r="D54" s="8" t="s">
        <v>68</v>
      </c>
      <c r="E54" s="60" t="s">
        <v>121</v>
      </c>
      <c r="F54" s="58">
        <v>853</v>
      </c>
      <c r="G54" s="58">
        <v>295</v>
      </c>
      <c r="H54" s="48"/>
      <c r="I54" s="42"/>
      <c r="J54" s="1"/>
      <c r="K54" s="1"/>
      <c r="L54" s="1"/>
    </row>
    <row r="55" spans="1:12" hidden="1">
      <c r="A55" s="73"/>
      <c r="B55" s="7"/>
      <c r="C55" s="8"/>
      <c r="D55" s="8"/>
      <c r="E55" s="60"/>
      <c r="F55" s="58"/>
      <c r="G55" s="58"/>
      <c r="H55" s="48"/>
      <c r="I55" s="54"/>
      <c r="J55" s="1"/>
      <c r="K55" s="1"/>
      <c r="L55" s="1"/>
    </row>
    <row r="56" spans="1:12" hidden="1">
      <c r="A56" s="73"/>
      <c r="B56" s="7"/>
      <c r="C56" s="8"/>
      <c r="D56" s="8"/>
      <c r="E56" s="60"/>
      <c r="F56" s="58"/>
      <c r="G56" s="58"/>
      <c r="H56" s="48"/>
      <c r="I56" s="54"/>
      <c r="J56" s="1"/>
      <c r="K56" s="1"/>
      <c r="L56" s="1"/>
    </row>
    <row r="57" spans="1:12" hidden="1">
      <c r="A57" s="73"/>
      <c r="B57" s="7"/>
      <c r="C57" s="8"/>
      <c r="D57" s="8"/>
      <c r="E57" s="60"/>
      <c r="F57" s="58"/>
      <c r="G57" s="58"/>
      <c r="H57" s="48"/>
      <c r="I57" s="54"/>
      <c r="J57" s="1"/>
      <c r="K57" s="1"/>
      <c r="L57" s="1"/>
    </row>
    <row r="58" spans="1:12" hidden="1">
      <c r="A58" s="75"/>
      <c r="B58" s="7"/>
      <c r="C58" s="8"/>
      <c r="D58" s="8"/>
      <c r="E58" s="60"/>
      <c r="F58" s="58"/>
      <c r="G58" s="58"/>
      <c r="H58" s="48"/>
      <c r="I58" s="54"/>
      <c r="J58" s="1"/>
      <c r="K58" s="1"/>
      <c r="L58" s="1"/>
    </row>
    <row r="59" spans="1:12" ht="14.45" hidden="1" customHeight="1">
      <c r="A59" s="73"/>
      <c r="B59" s="48"/>
      <c r="C59" s="23"/>
      <c r="D59" s="23"/>
      <c r="E59" s="59"/>
      <c r="F59" s="59"/>
      <c r="G59" s="59"/>
      <c r="H59" s="23"/>
      <c r="I59" s="42"/>
      <c r="J59" s="1"/>
      <c r="K59" s="1"/>
      <c r="L59" s="1"/>
    </row>
    <row r="60" spans="1:12" s="11" customFormat="1" ht="14.45" hidden="1" customHeight="1">
      <c r="A60" s="73"/>
      <c r="B60" s="48"/>
      <c r="C60" s="23"/>
      <c r="D60" s="23"/>
      <c r="E60" s="59"/>
      <c r="F60" s="59"/>
      <c r="G60" s="59"/>
      <c r="H60" s="23"/>
      <c r="I60" s="42"/>
      <c r="J60" s="14"/>
      <c r="K60" s="14"/>
      <c r="L60" s="14"/>
    </row>
    <row r="61" spans="1:12" ht="14.45" hidden="1" customHeight="1">
      <c r="A61" s="73"/>
      <c r="B61" s="48"/>
      <c r="C61" s="23"/>
      <c r="D61" s="23"/>
      <c r="E61" s="59"/>
      <c r="F61" s="59"/>
      <c r="G61" s="59"/>
      <c r="H61" s="23"/>
      <c r="I61" s="42"/>
      <c r="J61" s="1"/>
      <c r="K61" s="1"/>
      <c r="L61" s="1"/>
    </row>
    <row r="62" spans="1:12" ht="14.45" hidden="1" customHeight="1">
      <c r="A62" s="73"/>
      <c r="B62" s="48"/>
      <c r="C62" s="23"/>
      <c r="D62" s="23"/>
      <c r="E62" s="59"/>
      <c r="F62" s="59"/>
      <c r="G62" s="59"/>
      <c r="H62" s="23"/>
      <c r="I62" s="42"/>
      <c r="J62" s="1"/>
      <c r="K62" s="1"/>
      <c r="L62" s="1"/>
    </row>
    <row r="63" spans="1:12" ht="14.45" hidden="1" customHeight="1">
      <c r="A63" s="73"/>
      <c r="B63" s="48"/>
      <c r="C63" s="23"/>
      <c r="D63" s="23"/>
      <c r="E63" s="59"/>
      <c r="F63" s="59"/>
      <c r="G63" s="59"/>
      <c r="H63" s="23"/>
      <c r="I63" s="42"/>
      <c r="J63" s="1"/>
      <c r="K63" s="1"/>
      <c r="L63" s="1"/>
    </row>
    <row r="64" spans="1:12" ht="14.45" hidden="1" customHeight="1">
      <c r="A64" s="73"/>
      <c r="B64" s="48"/>
      <c r="C64" s="23"/>
      <c r="D64" s="23"/>
      <c r="E64" s="59"/>
      <c r="F64" s="59"/>
      <c r="G64" s="59"/>
      <c r="H64" s="23"/>
      <c r="I64" s="42"/>
      <c r="J64" s="1"/>
      <c r="K64" s="1"/>
      <c r="L64" s="1"/>
    </row>
    <row r="65" spans="1:12" ht="14.45" hidden="1" customHeight="1">
      <c r="A65" s="73"/>
      <c r="B65" s="48"/>
      <c r="C65" s="23"/>
      <c r="D65" s="23"/>
      <c r="E65" s="59"/>
      <c r="F65" s="59"/>
      <c r="G65" s="59"/>
      <c r="H65" s="23"/>
      <c r="I65" s="42"/>
      <c r="J65" s="1"/>
      <c r="K65" s="1"/>
      <c r="L65" s="1"/>
    </row>
    <row r="66" spans="1:12" ht="15" hidden="1" customHeight="1">
      <c r="A66" s="73"/>
      <c r="B66" s="48"/>
      <c r="C66" s="23"/>
      <c r="D66" s="23"/>
      <c r="E66" s="59"/>
      <c r="F66" s="59"/>
      <c r="G66" s="59"/>
      <c r="H66" s="23"/>
      <c r="I66" s="42"/>
      <c r="J66" s="1"/>
      <c r="K66" s="1"/>
      <c r="L66" s="1"/>
    </row>
    <row r="67" spans="1:12" ht="56.45" hidden="1" customHeight="1">
      <c r="A67" s="74"/>
      <c r="B67" s="49"/>
      <c r="C67" s="23"/>
      <c r="D67" s="23"/>
      <c r="E67" s="59"/>
      <c r="F67" s="59"/>
      <c r="G67" s="59"/>
      <c r="H67" s="23"/>
      <c r="I67" s="42"/>
      <c r="J67" s="1"/>
      <c r="K67" s="1"/>
      <c r="L67" s="1"/>
    </row>
    <row r="68" spans="1:12" ht="14.45" hidden="1" customHeight="1">
      <c r="A68" s="73"/>
      <c r="B68" s="48"/>
      <c r="C68" s="23"/>
      <c r="D68" s="23"/>
      <c r="E68" s="59"/>
      <c r="F68" s="59"/>
      <c r="G68" s="59"/>
      <c r="H68" s="23"/>
      <c r="I68" s="42"/>
      <c r="J68" s="1"/>
      <c r="K68" s="1"/>
      <c r="L68" s="1"/>
    </row>
    <row r="69" spans="1:12" ht="14.45" hidden="1" customHeight="1">
      <c r="A69" s="73"/>
      <c r="B69" s="48"/>
      <c r="C69" s="23"/>
      <c r="D69" s="23"/>
      <c r="E69" s="59"/>
      <c r="F69" s="59"/>
      <c r="G69" s="59"/>
      <c r="H69" s="23"/>
      <c r="I69" s="42"/>
      <c r="J69" s="1"/>
      <c r="K69" s="1"/>
      <c r="L69" s="1"/>
    </row>
    <row r="70" spans="1:12" ht="14.45" hidden="1" customHeight="1">
      <c r="A70" s="73"/>
      <c r="B70" s="48"/>
      <c r="C70" s="23"/>
      <c r="D70" s="23"/>
      <c r="E70" s="59"/>
      <c r="F70" s="59"/>
      <c r="G70" s="59"/>
      <c r="H70" s="23"/>
      <c r="I70" s="42"/>
      <c r="J70" s="1"/>
      <c r="K70" s="1"/>
      <c r="L70" s="1"/>
    </row>
    <row r="71" spans="1:12" ht="14.45" hidden="1" customHeight="1">
      <c r="A71" s="73"/>
      <c r="B71" s="48"/>
      <c r="C71" s="23"/>
      <c r="D71" s="23"/>
      <c r="E71" s="59"/>
      <c r="F71" s="59"/>
      <c r="G71" s="59"/>
      <c r="H71" s="23"/>
      <c r="I71" s="42"/>
      <c r="J71" s="1"/>
      <c r="K71" s="1"/>
      <c r="L71" s="1"/>
    </row>
    <row r="72" spans="1:12" ht="14.45" hidden="1" customHeight="1">
      <c r="A72" s="73"/>
      <c r="B72" s="48"/>
      <c r="C72" s="23"/>
      <c r="D72" s="23"/>
      <c r="E72" s="59"/>
      <c r="F72" s="59"/>
      <c r="G72" s="59"/>
      <c r="H72" s="23"/>
      <c r="I72" s="42"/>
      <c r="J72" s="1"/>
      <c r="K72" s="1"/>
      <c r="L72" s="1"/>
    </row>
    <row r="73" spans="1:12" ht="14.45" hidden="1" customHeight="1">
      <c r="A73" s="73"/>
      <c r="B73" s="48"/>
      <c r="C73" s="23"/>
      <c r="D73" s="23"/>
      <c r="E73" s="59"/>
      <c r="F73" s="59"/>
      <c r="G73" s="59"/>
      <c r="H73" s="23"/>
      <c r="I73" s="42"/>
      <c r="J73" s="1"/>
      <c r="K73" s="1"/>
      <c r="L73" s="1"/>
    </row>
    <row r="74" spans="1:12" ht="14.45" hidden="1" customHeight="1">
      <c r="A74" s="73"/>
      <c r="B74" s="48"/>
      <c r="C74" s="23"/>
      <c r="D74" s="23"/>
      <c r="E74" s="59"/>
      <c r="F74" s="59"/>
      <c r="G74" s="59"/>
      <c r="H74" s="23"/>
      <c r="I74" s="42"/>
      <c r="J74" s="1"/>
      <c r="K74" s="1"/>
      <c r="L74" s="1"/>
    </row>
    <row r="75" spans="1:12" ht="14.45" hidden="1" customHeight="1">
      <c r="A75" s="73"/>
      <c r="B75" s="48"/>
      <c r="C75" s="23"/>
      <c r="D75" s="23"/>
      <c r="E75" s="59"/>
      <c r="F75" s="59"/>
      <c r="G75" s="59"/>
      <c r="H75" s="23"/>
      <c r="I75" s="42"/>
      <c r="J75" s="1"/>
      <c r="K75" s="1"/>
      <c r="L75" s="1"/>
    </row>
    <row r="76" spans="1:12" ht="14.45" hidden="1" customHeight="1">
      <c r="A76" s="73"/>
      <c r="B76" s="48"/>
      <c r="C76" s="23"/>
      <c r="D76" s="23"/>
      <c r="E76" s="59"/>
      <c r="F76" s="59"/>
      <c r="G76" s="59"/>
      <c r="H76" s="23"/>
      <c r="I76" s="42"/>
      <c r="J76" s="24"/>
      <c r="K76" s="1"/>
      <c r="L76" s="1"/>
    </row>
    <row r="77" spans="1:12" ht="14.45" hidden="1" customHeight="1">
      <c r="A77" s="73"/>
      <c r="B77" s="48"/>
      <c r="C77" s="23"/>
      <c r="D77" s="23"/>
      <c r="E77" s="59"/>
      <c r="F77" s="59"/>
      <c r="G77" s="59"/>
      <c r="H77" s="23"/>
      <c r="I77" s="42"/>
      <c r="J77" s="24"/>
      <c r="K77" s="1"/>
      <c r="L77" s="1"/>
    </row>
    <row r="78" spans="1:12" ht="14.45" hidden="1" customHeight="1">
      <c r="A78" s="73"/>
      <c r="B78" s="48"/>
      <c r="C78" s="23"/>
      <c r="D78" s="23"/>
      <c r="E78" s="59"/>
      <c r="F78" s="59"/>
      <c r="G78" s="59"/>
      <c r="H78" s="23"/>
      <c r="I78" s="42"/>
      <c r="J78" s="24"/>
      <c r="K78" s="1"/>
      <c r="L78" s="1"/>
    </row>
    <row r="79" spans="1:12" ht="14.45" hidden="1" customHeight="1">
      <c r="A79" s="73"/>
      <c r="B79" s="48"/>
      <c r="C79" s="8"/>
      <c r="D79" s="8"/>
      <c r="E79" s="60"/>
      <c r="F79" s="60"/>
      <c r="G79" s="60"/>
      <c r="H79" s="23"/>
      <c r="I79" s="42"/>
      <c r="J79" s="24"/>
      <c r="K79" s="1"/>
      <c r="L79" s="1"/>
    </row>
    <row r="80" spans="1:12" ht="30.75" hidden="1" customHeight="1">
      <c r="A80" s="73"/>
      <c r="B80" s="48"/>
      <c r="C80" s="8"/>
      <c r="D80" s="8"/>
      <c r="E80" s="60"/>
      <c r="F80" s="60"/>
      <c r="G80" s="60"/>
      <c r="H80" s="23"/>
      <c r="I80" s="42"/>
      <c r="J80" s="24"/>
      <c r="K80" s="1"/>
      <c r="L80" s="1"/>
    </row>
    <row r="81" spans="1:12" ht="29.25" hidden="1" customHeight="1">
      <c r="A81" s="75"/>
      <c r="B81" s="48"/>
      <c r="C81" s="8"/>
      <c r="D81" s="8"/>
      <c r="E81" s="60"/>
      <c r="F81" s="60"/>
      <c r="G81" s="60"/>
      <c r="H81" s="23"/>
      <c r="I81" s="42"/>
      <c r="J81" s="24"/>
      <c r="K81" s="1"/>
      <c r="L81" s="1"/>
    </row>
    <row r="82" spans="1:12" ht="14.45" hidden="1" customHeight="1">
      <c r="A82" s="73"/>
      <c r="B82" s="48"/>
      <c r="C82" s="8"/>
      <c r="D82" s="8"/>
      <c r="E82" s="60"/>
      <c r="F82" s="60"/>
      <c r="G82" s="60"/>
      <c r="H82" s="23"/>
      <c r="I82" s="42"/>
      <c r="J82" s="24"/>
      <c r="K82" s="1"/>
      <c r="L82" s="1"/>
    </row>
    <row r="83" spans="1:12" ht="14.45" hidden="1" customHeight="1">
      <c r="A83" s="73"/>
      <c r="B83" s="48"/>
      <c r="C83" s="8"/>
      <c r="D83" s="8"/>
      <c r="E83" s="60"/>
      <c r="F83" s="60"/>
      <c r="G83" s="60"/>
      <c r="H83" s="23"/>
      <c r="I83" s="42"/>
      <c r="J83" s="24"/>
      <c r="K83" s="1"/>
      <c r="L83" s="1"/>
    </row>
    <row r="84" spans="1:12" ht="14.45" hidden="1" customHeight="1">
      <c r="A84" s="73"/>
      <c r="B84" s="48"/>
      <c r="C84" s="8"/>
      <c r="D84" s="8"/>
      <c r="E84" s="60"/>
      <c r="F84" s="60"/>
      <c r="G84" s="60"/>
      <c r="H84" s="8"/>
      <c r="I84" s="42"/>
      <c r="J84" s="24"/>
      <c r="K84" s="1"/>
      <c r="L84" s="1"/>
    </row>
    <row r="85" spans="1:12" ht="14.45" hidden="1" customHeight="1">
      <c r="A85" s="73"/>
      <c r="B85" s="48"/>
      <c r="C85" s="8"/>
      <c r="D85" s="8"/>
      <c r="E85" s="60"/>
      <c r="F85" s="60"/>
      <c r="G85" s="60"/>
      <c r="H85" s="23"/>
      <c r="I85" s="42"/>
      <c r="J85" s="24"/>
      <c r="K85" s="1"/>
      <c r="L85" s="1"/>
    </row>
    <row r="86" spans="1:12" ht="14.45" hidden="1" customHeight="1">
      <c r="A86" s="73"/>
      <c r="B86" s="48"/>
      <c r="C86" s="8"/>
      <c r="D86" s="8"/>
      <c r="E86" s="60"/>
      <c r="F86" s="60"/>
      <c r="G86" s="60"/>
      <c r="H86" s="23"/>
      <c r="I86" s="42"/>
      <c r="J86" s="24"/>
      <c r="K86" s="1"/>
      <c r="L86" s="1"/>
    </row>
    <row r="87" spans="1:12" ht="42" hidden="1" customHeight="1">
      <c r="A87" s="75"/>
      <c r="B87" s="48"/>
      <c r="C87" s="8"/>
      <c r="D87" s="8"/>
      <c r="E87" s="60"/>
      <c r="F87" s="60"/>
      <c r="G87" s="60"/>
      <c r="H87" s="23"/>
      <c r="I87" s="42"/>
      <c r="J87" s="24"/>
      <c r="K87" s="1"/>
      <c r="L87" s="1"/>
    </row>
    <row r="88" spans="1:12" ht="14.45" hidden="1" customHeight="1">
      <c r="A88" s="73"/>
      <c r="B88" s="48"/>
      <c r="C88" s="23"/>
      <c r="D88" s="23"/>
      <c r="E88" s="59"/>
      <c r="F88" s="59"/>
      <c r="G88" s="59"/>
      <c r="H88" s="23"/>
      <c r="I88" s="42"/>
      <c r="J88" s="24"/>
      <c r="K88" s="1"/>
      <c r="L88" s="1"/>
    </row>
    <row r="89" spans="1:12" ht="14.45" hidden="1" customHeight="1">
      <c r="A89" s="73"/>
      <c r="B89" s="48"/>
      <c r="C89" s="23"/>
      <c r="D89" s="23"/>
      <c r="E89" s="59"/>
      <c r="F89" s="59"/>
      <c r="G89" s="59"/>
      <c r="H89" s="23"/>
      <c r="I89" s="42"/>
      <c r="J89" s="24"/>
      <c r="K89" s="1"/>
      <c r="L89" s="1"/>
    </row>
    <row r="90" spans="1:12" ht="14.45" hidden="1" customHeight="1">
      <c r="A90" s="73"/>
      <c r="B90" s="48"/>
      <c r="C90" s="23"/>
      <c r="D90" s="23"/>
      <c r="E90" s="59"/>
      <c r="F90" s="59"/>
      <c r="G90" s="59"/>
      <c r="H90" s="23"/>
      <c r="I90" s="42"/>
      <c r="J90" s="24"/>
      <c r="K90" s="1"/>
      <c r="L90" s="1"/>
    </row>
    <row r="91" spans="1:12" ht="14.45" hidden="1" customHeight="1">
      <c r="A91" s="73"/>
      <c r="B91" s="48"/>
      <c r="C91" s="23"/>
      <c r="D91" s="23"/>
      <c r="E91" s="59"/>
      <c r="F91" s="59"/>
      <c r="G91" s="59"/>
      <c r="H91" s="23"/>
      <c r="I91" s="42"/>
      <c r="J91" s="24"/>
      <c r="K91" s="1"/>
      <c r="L91" s="1"/>
    </row>
    <row r="92" spans="1:12" ht="14.45" hidden="1" customHeight="1">
      <c r="A92" s="73"/>
      <c r="B92" s="48"/>
      <c r="C92" s="23"/>
      <c r="D92" s="23"/>
      <c r="E92" s="59"/>
      <c r="F92" s="59"/>
      <c r="G92" s="59"/>
      <c r="H92" s="23"/>
      <c r="I92" s="42"/>
      <c r="J92" s="24"/>
      <c r="K92" s="1"/>
      <c r="L92" s="1"/>
    </row>
    <row r="93" spans="1:12" ht="14.45" hidden="1" customHeight="1">
      <c r="A93" s="73"/>
      <c r="B93" s="48"/>
      <c r="C93" s="23"/>
      <c r="D93" s="23"/>
      <c r="E93" s="59"/>
      <c r="F93" s="59"/>
      <c r="G93" s="59"/>
      <c r="H93" s="23"/>
      <c r="I93" s="42"/>
      <c r="J93" s="24"/>
      <c r="K93" s="1"/>
      <c r="L93" s="1"/>
    </row>
    <row r="94" spans="1:12" ht="14.45" hidden="1" customHeight="1">
      <c r="A94" s="73"/>
      <c r="B94" s="48"/>
      <c r="C94" s="23"/>
      <c r="D94" s="23"/>
      <c r="E94" s="59"/>
      <c r="F94" s="59"/>
      <c r="G94" s="59"/>
      <c r="H94" s="23"/>
      <c r="I94" s="42"/>
      <c r="J94" s="24"/>
      <c r="K94" s="1"/>
      <c r="L94" s="1"/>
    </row>
    <row r="95" spans="1:12" ht="14.45" hidden="1" customHeight="1">
      <c r="A95" s="73"/>
      <c r="B95" s="1"/>
      <c r="C95" s="8"/>
      <c r="D95" s="8"/>
      <c r="E95" s="60"/>
      <c r="F95" s="60"/>
      <c r="G95" s="60"/>
      <c r="H95" s="23"/>
      <c r="I95" s="42"/>
      <c r="J95" s="24"/>
      <c r="K95" s="1"/>
      <c r="L95" s="1"/>
    </row>
    <row r="96" spans="1:12" ht="14.45" hidden="1" customHeight="1">
      <c r="A96" s="73" t="s">
        <v>80</v>
      </c>
      <c r="B96" s="1"/>
      <c r="C96" s="8" t="s">
        <v>21</v>
      </c>
      <c r="D96" s="8" t="s">
        <v>68</v>
      </c>
      <c r="E96" s="60" t="s">
        <v>137</v>
      </c>
      <c r="F96" s="60" t="s">
        <v>138</v>
      </c>
      <c r="G96" s="60" t="s">
        <v>66</v>
      </c>
      <c r="H96" s="23"/>
      <c r="I96" s="42"/>
      <c r="J96" s="24"/>
      <c r="K96" s="1"/>
      <c r="L96" s="1"/>
    </row>
    <row r="97" spans="1:12" ht="14.45" hidden="1" customHeight="1">
      <c r="A97" s="73" t="s">
        <v>80</v>
      </c>
      <c r="B97" s="1"/>
      <c r="C97" s="8" t="s">
        <v>21</v>
      </c>
      <c r="D97" s="8" t="s">
        <v>68</v>
      </c>
      <c r="E97" s="60" t="s">
        <v>139</v>
      </c>
      <c r="F97" s="60" t="s">
        <v>138</v>
      </c>
      <c r="G97" s="60" t="s">
        <v>66</v>
      </c>
      <c r="H97" s="23"/>
      <c r="I97" s="42"/>
      <c r="J97" s="24"/>
      <c r="K97" s="1"/>
      <c r="L97" s="1"/>
    </row>
    <row r="98" spans="1:12" ht="14.25" hidden="1" customHeight="1">
      <c r="A98" s="73" t="s">
        <v>80</v>
      </c>
      <c r="B98" s="1"/>
      <c r="C98" s="8" t="s">
        <v>21</v>
      </c>
      <c r="D98" s="8" t="s">
        <v>68</v>
      </c>
      <c r="E98" s="60" t="s">
        <v>140</v>
      </c>
      <c r="F98" s="60" t="s">
        <v>39</v>
      </c>
      <c r="G98" s="60" t="s">
        <v>66</v>
      </c>
      <c r="H98" s="23"/>
      <c r="I98" s="42"/>
      <c r="J98" s="24"/>
      <c r="K98" s="1"/>
      <c r="L98" s="1"/>
    </row>
    <row r="99" spans="1:12" ht="14.45" customHeight="1">
      <c r="A99" s="76" t="s">
        <v>73</v>
      </c>
      <c r="B99" s="14"/>
      <c r="C99" s="23"/>
      <c r="D99" s="23"/>
      <c r="E99" s="59"/>
      <c r="F99" s="61"/>
      <c r="G99" s="59"/>
      <c r="H99" s="23"/>
      <c r="I99" s="46"/>
      <c r="J99" s="1"/>
      <c r="K99" s="1"/>
      <c r="L99" s="1"/>
    </row>
    <row r="100" spans="1:12" ht="14.45" customHeight="1">
      <c r="A100" s="76"/>
      <c r="B100" s="14"/>
      <c r="C100" s="23"/>
      <c r="D100" s="23"/>
      <c r="E100" s="59"/>
      <c r="F100" s="61" t="s">
        <v>156</v>
      </c>
      <c r="G100" s="59"/>
      <c r="H100" s="23"/>
      <c r="I100" s="46">
        <f>I18+I19+I20+I21</f>
        <v>-400</v>
      </c>
      <c r="J100" s="1"/>
      <c r="K100" s="1"/>
      <c r="L100" s="1"/>
    </row>
    <row r="101" spans="1:12" ht="14.45" customHeight="1">
      <c r="A101" s="76"/>
      <c r="B101" s="14"/>
      <c r="C101" s="23"/>
      <c r="D101" s="23"/>
      <c r="E101" s="59"/>
      <c r="F101" s="61" t="s">
        <v>138</v>
      </c>
      <c r="G101" s="59"/>
      <c r="H101" s="23"/>
      <c r="I101" s="46">
        <f>I27</f>
        <v>137900</v>
      </c>
      <c r="J101" s="1"/>
      <c r="K101" s="1"/>
      <c r="L101" s="1"/>
    </row>
    <row r="102" spans="1:12" ht="14.45" customHeight="1">
      <c r="A102" s="76"/>
      <c r="B102" s="14"/>
      <c r="C102" s="23"/>
      <c r="D102" s="23"/>
      <c r="E102" s="59"/>
      <c r="F102" s="61" t="s">
        <v>39</v>
      </c>
      <c r="G102" s="59"/>
      <c r="H102" s="23"/>
      <c r="I102" s="46">
        <f>I17+I22+I23+I24+I28+I31</f>
        <v>511560</v>
      </c>
      <c r="J102" s="1"/>
      <c r="K102" s="1"/>
      <c r="L102" s="1"/>
    </row>
    <row r="103" spans="1:12" ht="14.45" customHeight="1">
      <c r="A103" s="76"/>
      <c r="B103" s="14"/>
      <c r="C103" s="23"/>
      <c r="D103" s="23"/>
      <c r="E103" s="59"/>
      <c r="F103" s="61" t="s">
        <v>126</v>
      </c>
      <c r="G103" s="59"/>
      <c r="H103" s="23"/>
      <c r="I103" s="46">
        <f>I29</f>
        <v>2000</v>
      </c>
      <c r="J103" s="1"/>
      <c r="K103" s="1"/>
      <c r="L103" s="1"/>
    </row>
    <row r="104" spans="1:12" ht="14.45" customHeight="1">
      <c r="A104" s="76"/>
      <c r="B104" s="14"/>
      <c r="C104" s="23"/>
      <c r="D104" s="23"/>
      <c r="E104" s="59"/>
      <c r="F104" s="61" t="s">
        <v>131</v>
      </c>
      <c r="G104" s="59"/>
      <c r="H104" s="23"/>
      <c r="I104" s="46">
        <f>I30</f>
        <v>25000</v>
      </c>
      <c r="J104" s="1"/>
      <c r="K104" s="1"/>
      <c r="L104" s="1"/>
    </row>
    <row r="105" spans="1:12" ht="14.45" hidden="1" customHeight="1">
      <c r="A105" s="76"/>
      <c r="B105" s="14"/>
      <c r="C105" s="23"/>
      <c r="D105" s="23"/>
      <c r="E105" s="59"/>
      <c r="F105" s="61"/>
      <c r="G105" s="59"/>
      <c r="H105" s="23"/>
      <c r="I105" s="46"/>
      <c r="J105" s="1"/>
      <c r="K105" s="1"/>
      <c r="L105" s="1"/>
    </row>
    <row r="106" spans="1:12" ht="14.45" hidden="1" customHeight="1">
      <c r="A106" s="76"/>
      <c r="B106" s="14"/>
      <c r="C106" s="23"/>
      <c r="D106" s="23"/>
      <c r="E106" s="59"/>
      <c r="F106" s="61"/>
      <c r="G106" s="59"/>
      <c r="H106" s="23"/>
      <c r="I106" s="46"/>
      <c r="J106" s="1"/>
      <c r="K106" s="1"/>
      <c r="L106" s="1"/>
    </row>
    <row r="107" spans="1:12" ht="14.45" hidden="1" customHeight="1">
      <c r="A107" s="76"/>
      <c r="B107" s="14"/>
      <c r="C107" s="23"/>
      <c r="D107" s="23"/>
      <c r="E107" s="59"/>
      <c r="F107" s="61"/>
      <c r="G107" s="59"/>
      <c r="H107" s="23"/>
      <c r="I107" s="46"/>
      <c r="J107" s="1"/>
      <c r="K107" s="1"/>
      <c r="L107" s="1"/>
    </row>
    <row r="108" spans="1:12" ht="14.45" hidden="1" customHeight="1">
      <c r="A108" s="76"/>
      <c r="B108" s="14"/>
      <c r="C108" s="23"/>
      <c r="D108" s="23"/>
      <c r="E108" s="59"/>
      <c r="F108" s="61"/>
      <c r="G108" s="59"/>
      <c r="H108" s="23"/>
      <c r="I108" s="46"/>
      <c r="J108" s="1"/>
      <c r="K108" s="1"/>
      <c r="L108" s="1"/>
    </row>
    <row r="109" spans="1:12" ht="14.45" hidden="1" customHeight="1">
      <c r="A109" s="76"/>
      <c r="B109" s="14"/>
      <c r="C109" s="23"/>
      <c r="D109" s="23"/>
      <c r="E109" s="59"/>
      <c r="F109" s="61"/>
      <c r="G109" s="59"/>
      <c r="H109" s="23"/>
      <c r="I109" s="46"/>
      <c r="J109" s="1"/>
      <c r="K109" s="1"/>
      <c r="L109" s="1"/>
    </row>
    <row r="110" spans="1:12">
      <c r="A110" s="77" t="s">
        <v>74</v>
      </c>
      <c r="B110" s="27"/>
      <c r="C110" s="16"/>
      <c r="D110" s="16"/>
      <c r="E110" s="61"/>
      <c r="F110" s="61"/>
      <c r="G110" s="61"/>
      <c r="H110" s="16"/>
      <c r="I110" s="46"/>
      <c r="J110" s="17"/>
      <c r="K110" s="17"/>
      <c r="L110" s="1"/>
    </row>
    <row r="111" spans="1:12">
      <c r="A111" s="77"/>
      <c r="B111" s="27"/>
      <c r="C111" s="16"/>
      <c r="D111" s="16"/>
      <c r="E111" s="61" t="s">
        <v>124</v>
      </c>
      <c r="F111" s="61"/>
      <c r="G111" s="61"/>
      <c r="H111" s="16"/>
      <c r="I111" s="46">
        <f>I17</f>
        <v>72000</v>
      </c>
      <c r="J111" s="17"/>
      <c r="K111" s="17"/>
      <c r="L111" s="1"/>
    </row>
    <row r="112" spans="1:12">
      <c r="A112" s="77"/>
      <c r="B112" s="27"/>
      <c r="C112" s="16"/>
      <c r="D112" s="16"/>
      <c r="E112" s="61" t="s">
        <v>152</v>
      </c>
      <c r="F112" s="61"/>
      <c r="G112" s="61"/>
      <c r="H112" s="16"/>
      <c r="I112" s="46">
        <f>I20</f>
        <v>40590</v>
      </c>
      <c r="J112" s="17"/>
      <c r="K112" s="17"/>
      <c r="L112" s="1"/>
    </row>
    <row r="113" spans="1:12">
      <c r="A113" s="77"/>
      <c r="B113" s="27"/>
      <c r="C113" s="16"/>
      <c r="D113" s="16"/>
      <c r="E113" s="61" t="s">
        <v>153</v>
      </c>
      <c r="F113" s="61"/>
      <c r="G113" s="61"/>
      <c r="H113" s="16"/>
      <c r="I113" s="46">
        <f>I21</f>
        <v>410</v>
      </c>
      <c r="J113" s="17"/>
      <c r="K113" s="17"/>
      <c r="L113" s="1"/>
    </row>
    <row r="114" spans="1:12">
      <c r="A114" s="77"/>
      <c r="B114" s="27"/>
      <c r="C114" s="16"/>
      <c r="D114" s="16"/>
      <c r="E114" s="61" t="s">
        <v>47</v>
      </c>
      <c r="F114" s="61"/>
      <c r="G114" s="61"/>
      <c r="H114" s="16"/>
      <c r="I114" s="46">
        <f>I27+I28+I29</f>
        <v>174900</v>
      </c>
      <c r="J114" s="17"/>
      <c r="K114" s="17"/>
      <c r="L114" s="1"/>
    </row>
    <row r="115" spans="1:12">
      <c r="A115" s="77"/>
      <c r="B115" s="27"/>
      <c r="C115" s="16"/>
      <c r="D115" s="16"/>
      <c r="E115" s="61" t="s">
        <v>143</v>
      </c>
      <c r="F115" s="61"/>
      <c r="G115" s="61"/>
      <c r="H115" s="16"/>
      <c r="I115" s="46">
        <f>I30+I31</f>
        <v>26000</v>
      </c>
      <c r="J115" s="17"/>
      <c r="K115" s="17"/>
      <c r="L115" s="1"/>
    </row>
    <row r="116" spans="1:12">
      <c r="A116" s="77"/>
      <c r="B116" s="27"/>
      <c r="C116" s="16"/>
      <c r="D116" s="16"/>
      <c r="E116" s="61" t="s">
        <v>158</v>
      </c>
      <c r="F116" s="61"/>
      <c r="G116" s="61"/>
      <c r="H116" s="16"/>
      <c r="I116" s="46">
        <f>I22+I23+I24</f>
        <v>403560</v>
      </c>
      <c r="J116" s="17"/>
      <c r="K116" s="17"/>
      <c r="L116" s="1"/>
    </row>
    <row r="117" spans="1:12">
      <c r="A117" s="77"/>
      <c r="B117" s="27"/>
      <c r="C117" s="16"/>
      <c r="D117" s="16"/>
      <c r="E117" s="61" t="s">
        <v>146</v>
      </c>
      <c r="F117" s="61"/>
      <c r="G117" s="61"/>
      <c r="H117" s="16"/>
      <c r="I117" s="46">
        <f>I18</f>
        <v>-41000</v>
      </c>
      <c r="J117" s="17"/>
      <c r="K117" s="17"/>
      <c r="L117" s="1"/>
    </row>
    <row r="118" spans="1:12">
      <c r="A118" s="77"/>
      <c r="B118" s="27"/>
      <c r="C118" s="16"/>
      <c r="D118" s="16"/>
      <c r="E118" s="61" t="s">
        <v>147</v>
      </c>
      <c r="F118" s="61"/>
      <c r="G118" s="61"/>
      <c r="H118" s="16"/>
      <c r="I118" s="46">
        <f>I19</f>
        <v>-400</v>
      </c>
      <c r="J118" s="17"/>
      <c r="K118" s="17"/>
      <c r="L118" s="1"/>
    </row>
    <row r="119" spans="1:12" hidden="1">
      <c r="A119" s="77"/>
      <c r="B119" s="27"/>
      <c r="C119" s="16"/>
      <c r="D119" s="16"/>
      <c r="E119" s="61"/>
      <c r="F119" s="61"/>
      <c r="G119" s="61"/>
      <c r="H119" s="16"/>
      <c r="I119" s="46"/>
      <c r="J119" s="17"/>
      <c r="K119" s="17"/>
      <c r="L119" s="1"/>
    </row>
    <row r="120" spans="1:12" hidden="1">
      <c r="A120" s="77"/>
      <c r="B120" s="27"/>
      <c r="C120" s="16"/>
      <c r="D120" s="16"/>
      <c r="E120" s="61"/>
      <c r="F120" s="61"/>
      <c r="G120" s="61"/>
      <c r="H120" s="16"/>
      <c r="I120" s="46">
        <f>I47</f>
        <v>0</v>
      </c>
      <c r="J120" s="17"/>
      <c r="K120" s="17"/>
      <c r="L120" s="1"/>
    </row>
    <row r="121" spans="1:12" hidden="1">
      <c r="A121" s="77"/>
      <c r="B121" s="27"/>
      <c r="C121" s="16"/>
      <c r="D121" s="16"/>
      <c r="E121" s="61"/>
      <c r="F121" s="61"/>
      <c r="G121" s="61"/>
      <c r="H121" s="16"/>
      <c r="I121" s="46">
        <f>I48</f>
        <v>0</v>
      </c>
      <c r="J121" s="17"/>
      <c r="K121" s="17"/>
      <c r="L121" s="1"/>
    </row>
    <row r="122" spans="1:12" hidden="1">
      <c r="A122" s="77"/>
      <c r="B122" s="27"/>
      <c r="C122" s="16"/>
      <c r="D122" s="16"/>
      <c r="E122" s="61"/>
      <c r="F122" s="61"/>
      <c r="G122" s="61"/>
      <c r="H122" s="16"/>
      <c r="I122" s="46">
        <f>I53</f>
        <v>0</v>
      </c>
      <c r="J122" s="17"/>
      <c r="K122" s="17"/>
      <c r="L122" s="1"/>
    </row>
    <row r="123" spans="1:12" hidden="1">
      <c r="A123" s="77"/>
      <c r="B123" s="27"/>
      <c r="C123" s="16"/>
      <c r="D123" s="16"/>
      <c r="E123" s="61"/>
      <c r="F123" s="61"/>
      <c r="G123" s="61"/>
      <c r="H123" s="16"/>
      <c r="I123" s="46">
        <f>I54+I55</f>
        <v>0</v>
      </c>
      <c r="J123" s="17"/>
      <c r="K123" s="17"/>
      <c r="L123" s="1"/>
    </row>
    <row r="124" spans="1:12" hidden="1">
      <c r="A124" s="77"/>
      <c r="B124" s="27"/>
      <c r="C124" s="16"/>
      <c r="D124" s="16"/>
      <c r="E124" s="61"/>
      <c r="F124" s="61"/>
      <c r="G124" s="61"/>
      <c r="H124" s="16"/>
      <c r="I124" s="46">
        <f>I56+I57+I58</f>
        <v>0</v>
      </c>
      <c r="J124" s="17"/>
      <c r="K124" s="17"/>
      <c r="L124" s="1"/>
    </row>
    <row r="125" spans="1:12" hidden="1">
      <c r="A125" s="77"/>
      <c r="B125" s="27"/>
      <c r="C125" s="16"/>
      <c r="D125" s="16"/>
      <c r="E125" s="61"/>
      <c r="F125" s="61"/>
      <c r="G125" s="61"/>
      <c r="H125" s="16"/>
      <c r="I125" s="42"/>
      <c r="J125" s="17"/>
      <c r="K125" s="17"/>
      <c r="L125" s="1"/>
    </row>
    <row r="126" spans="1:12" hidden="1">
      <c r="A126" s="77"/>
      <c r="B126" s="27"/>
      <c r="C126" s="16"/>
      <c r="D126" s="16"/>
      <c r="E126" s="61"/>
      <c r="F126" s="61"/>
      <c r="G126" s="61"/>
      <c r="H126" s="16"/>
      <c r="I126" s="42"/>
      <c r="J126" s="17"/>
      <c r="K126" s="17"/>
      <c r="L126" s="1"/>
    </row>
    <row r="127" spans="1:12" hidden="1">
      <c r="A127" s="77"/>
      <c r="B127" s="27"/>
      <c r="C127" s="16"/>
      <c r="D127" s="16"/>
      <c r="E127" s="61"/>
      <c r="F127" s="61"/>
      <c r="G127" s="61"/>
      <c r="H127" s="16"/>
      <c r="I127" s="42"/>
      <c r="J127" s="17"/>
      <c r="K127" s="17"/>
      <c r="L127" s="1"/>
    </row>
    <row r="128" spans="1:12" hidden="1">
      <c r="A128" s="77"/>
      <c r="B128" s="27"/>
      <c r="C128" s="16"/>
      <c r="D128" s="16"/>
      <c r="E128" s="61"/>
      <c r="F128" s="61"/>
      <c r="G128" s="61"/>
      <c r="H128" s="16"/>
      <c r="I128" s="42"/>
      <c r="J128" s="17"/>
      <c r="K128" s="17"/>
      <c r="L128" s="1"/>
    </row>
    <row r="129" spans="1:12" hidden="1">
      <c r="A129" s="77"/>
      <c r="B129" s="27"/>
      <c r="C129" s="16"/>
      <c r="D129" s="16"/>
      <c r="E129" s="61"/>
      <c r="F129" s="61"/>
      <c r="G129" s="61"/>
      <c r="H129" s="16"/>
      <c r="I129" s="42"/>
      <c r="J129" s="17"/>
      <c r="K129" s="17"/>
      <c r="L129" s="1"/>
    </row>
    <row r="130" spans="1:12" hidden="1">
      <c r="A130" s="77"/>
      <c r="B130" s="27"/>
      <c r="C130" s="16"/>
      <c r="D130" s="16"/>
      <c r="E130" s="61"/>
      <c r="F130" s="61"/>
      <c r="G130" s="61"/>
      <c r="H130" s="16"/>
      <c r="I130" s="46"/>
      <c r="J130" s="17"/>
      <c r="K130" s="17"/>
      <c r="L130" s="1"/>
    </row>
    <row r="131" spans="1:12" hidden="1">
      <c r="A131" s="77"/>
      <c r="B131" s="27"/>
      <c r="C131" s="16"/>
      <c r="D131" s="16"/>
      <c r="E131" s="61"/>
      <c r="F131" s="61"/>
      <c r="G131" s="61"/>
      <c r="H131" s="16"/>
      <c r="I131" s="46"/>
      <c r="J131" s="17"/>
      <c r="K131" s="17"/>
      <c r="L131" s="1"/>
    </row>
    <row r="132" spans="1:12" hidden="1">
      <c r="A132" s="77"/>
      <c r="B132" s="27"/>
      <c r="C132" s="16"/>
      <c r="D132" s="16"/>
      <c r="E132" s="61"/>
      <c r="F132" s="61"/>
      <c r="G132" s="61"/>
      <c r="H132" s="16"/>
      <c r="I132" s="46"/>
      <c r="J132" s="17"/>
      <c r="K132" s="17"/>
      <c r="L132" s="1"/>
    </row>
    <row r="133" spans="1:12" hidden="1">
      <c r="A133" s="77"/>
      <c r="B133" s="27"/>
      <c r="C133" s="16"/>
      <c r="D133" s="16"/>
      <c r="E133" s="61"/>
      <c r="F133" s="61"/>
      <c r="G133" s="61"/>
      <c r="H133" s="16"/>
      <c r="I133" s="46"/>
      <c r="J133" s="17"/>
      <c r="K133" s="17"/>
      <c r="L133" s="1"/>
    </row>
    <row r="134" spans="1:12" hidden="1">
      <c r="A134" s="77"/>
      <c r="B134" s="27"/>
      <c r="C134" s="16"/>
      <c r="D134" s="16"/>
      <c r="E134" s="61"/>
      <c r="F134" s="61"/>
      <c r="G134" s="61"/>
      <c r="H134" s="16"/>
      <c r="I134" s="46"/>
      <c r="J134" s="17"/>
      <c r="K134" s="17"/>
      <c r="L134" s="1"/>
    </row>
    <row r="135" spans="1:12" hidden="1">
      <c r="A135" s="77"/>
      <c r="B135" s="27"/>
      <c r="C135" s="16"/>
      <c r="D135" s="16"/>
      <c r="E135" s="61" t="s">
        <v>139</v>
      </c>
      <c r="F135" s="61"/>
      <c r="G135" s="61"/>
      <c r="H135" s="16"/>
      <c r="I135" s="46">
        <f>I40+I41</f>
        <v>0</v>
      </c>
      <c r="J135" s="17"/>
      <c r="K135" s="17"/>
      <c r="L135" s="1"/>
    </row>
    <row r="136" spans="1:12" hidden="1">
      <c r="A136" s="77"/>
      <c r="B136" s="27"/>
      <c r="C136" s="16"/>
      <c r="D136" s="16"/>
      <c r="E136" s="61" t="s">
        <v>121</v>
      </c>
      <c r="F136" s="61"/>
      <c r="G136" s="61"/>
      <c r="H136" s="16"/>
      <c r="I136" s="46">
        <f>I42</f>
        <v>0</v>
      </c>
      <c r="J136" s="17"/>
      <c r="K136" s="17"/>
      <c r="L136" s="1"/>
    </row>
    <row r="137" spans="1:12" hidden="1">
      <c r="A137" s="77"/>
      <c r="B137" s="27"/>
      <c r="C137" s="16"/>
      <c r="D137" s="16"/>
      <c r="E137" s="61" t="s">
        <v>47</v>
      </c>
      <c r="F137" s="61"/>
      <c r="G137" s="61"/>
      <c r="H137" s="16"/>
      <c r="I137" s="46">
        <f>I43</f>
        <v>0</v>
      </c>
      <c r="J137" s="17"/>
      <c r="K137" s="17"/>
      <c r="L137" s="1"/>
    </row>
    <row r="138" spans="1:12" hidden="1">
      <c r="A138" s="77"/>
      <c r="B138" s="27"/>
      <c r="C138" s="16"/>
      <c r="D138" s="16"/>
      <c r="E138" s="61" t="s">
        <v>148</v>
      </c>
      <c r="F138" s="61"/>
      <c r="G138" s="61"/>
      <c r="H138" s="16"/>
      <c r="I138" s="46">
        <f>I45</f>
        <v>0</v>
      </c>
      <c r="J138" s="17"/>
      <c r="K138" s="17"/>
      <c r="L138" s="1"/>
    </row>
    <row r="139" spans="1:12">
      <c r="A139" s="78" t="s">
        <v>75</v>
      </c>
      <c r="B139" s="28"/>
      <c r="C139" s="16" t="s">
        <v>20</v>
      </c>
      <c r="D139" s="16" t="s">
        <v>61</v>
      </c>
      <c r="E139" s="59"/>
      <c r="F139" s="61"/>
      <c r="G139" s="61"/>
      <c r="H139" s="16"/>
      <c r="I139" s="46">
        <f>I17</f>
        <v>72000</v>
      </c>
      <c r="J139" s="17"/>
      <c r="K139" s="17">
        <v>0</v>
      </c>
      <c r="L139" s="1"/>
    </row>
    <row r="140" spans="1:12">
      <c r="A140" s="78"/>
      <c r="B140" s="28"/>
      <c r="C140" s="16" t="s">
        <v>69</v>
      </c>
      <c r="D140" s="16" t="s">
        <v>82</v>
      </c>
      <c r="E140" s="59"/>
      <c r="F140" s="61"/>
      <c r="G140" s="61"/>
      <c r="H140" s="16"/>
      <c r="I140" s="46">
        <f>I18+I19+I20+I21+I22+I23+I24</f>
        <v>403160</v>
      </c>
      <c r="J140" s="17"/>
      <c r="K140" s="17"/>
      <c r="L140" s="1"/>
    </row>
    <row r="141" spans="1:12" hidden="1">
      <c r="A141" s="78"/>
      <c r="B141" s="28"/>
      <c r="C141" s="16" t="s">
        <v>21</v>
      </c>
      <c r="D141" s="16" t="s">
        <v>155</v>
      </c>
      <c r="E141" s="59"/>
      <c r="F141" s="61"/>
      <c r="G141" s="61"/>
      <c r="H141" s="16"/>
      <c r="I141" s="46"/>
      <c r="J141" s="17"/>
      <c r="K141" s="17"/>
      <c r="L141" s="1"/>
    </row>
    <row r="142" spans="1:12">
      <c r="A142" s="78"/>
      <c r="B142" s="28"/>
      <c r="C142" s="16" t="s">
        <v>46</v>
      </c>
      <c r="D142" s="16" t="s">
        <v>20</v>
      </c>
      <c r="E142" s="59"/>
      <c r="F142" s="61"/>
      <c r="G142" s="61"/>
      <c r="H142" s="16"/>
      <c r="I142" s="46">
        <f>I27+I28+I29</f>
        <v>174900</v>
      </c>
      <c r="J142" s="17"/>
      <c r="K142" s="17"/>
      <c r="L142" s="1"/>
    </row>
    <row r="143" spans="1:12">
      <c r="A143" s="79"/>
      <c r="B143" s="29"/>
      <c r="C143" s="16" t="s">
        <v>46</v>
      </c>
      <c r="D143" s="16" t="s">
        <v>69</v>
      </c>
      <c r="E143" s="59"/>
      <c r="F143" s="60"/>
      <c r="G143" s="60"/>
      <c r="H143" s="8"/>
      <c r="I143" s="46">
        <f>I30+I31</f>
        <v>26000</v>
      </c>
      <c r="J143" s="17" t="e">
        <f>#REF!</f>
        <v>#REF!</v>
      </c>
      <c r="K143" s="17"/>
      <c r="L143" s="1"/>
    </row>
    <row r="144" spans="1:12">
      <c r="A144" s="79" t="s">
        <v>76</v>
      </c>
      <c r="B144" s="29"/>
      <c r="C144" s="16"/>
      <c r="D144" s="16"/>
      <c r="E144" s="59"/>
      <c r="F144" s="60"/>
      <c r="G144" s="60"/>
      <c r="H144" s="8"/>
      <c r="I144" s="46">
        <f>I143+I142+I141+I140+I139</f>
        <v>676060</v>
      </c>
      <c r="J144" s="17"/>
      <c r="K144" s="17"/>
      <c r="L144" s="1"/>
    </row>
    <row r="145" spans="1:12">
      <c r="A145" s="79" t="s">
        <v>103</v>
      </c>
      <c r="B145" s="29"/>
      <c r="C145" s="16"/>
      <c r="D145" s="16"/>
      <c r="E145" s="59"/>
      <c r="F145" s="60"/>
      <c r="G145" s="60"/>
      <c r="H145" s="8"/>
      <c r="I145" s="46"/>
      <c r="J145" s="17"/>
      <c r="K145" s="17"/>
      <c r="L145" s="1"/>
    </row>
    <row r="146" spans="1:12">
      <c r="A146" s="88" t="s">
        <v>78</v>
      </c>
      <c r="B146" s="29"/>
      <c r="C146" s="8" t="s">
        <v>37</v>
      </c>
      <c r="D146" s="8" t="s">
        <v>20</v>
      </c>
      <c r="E146" s="60" t="s">
        <v>45</v>
      </c>
      <c r="F146" s="60" t="s">
        <v>70</v>
      </c>
      <c r="G146" s="60" t="s">
        <v>71</v>
      </c>
      <c r="H146" s="23"/>
      <c r="I146" s="42">
        <v>-277000</v>
      </c>
      <c r="J146" s="17"/>
      <c r="K146" s="17"/>
      <c r="L146" s="1"/>
    </row>
    <row r="147" spans="1:12">
      <c r="A147" s="88" t="s">
        <v>84</v>
      </c>
      <c r="B147" s="29"/>
      <c r="C147" s="8" t="s">
        <v>37</v>
      </c>
      <c r="D147" s="8" t="s">
        <v>20</v>
      </c>
      <c r="E147" s="60" t="s">
        <v>45</v>
      </c>
      <c r="F147" s="60" t="s">
        <v>72</v>
      </c>
      <c r="G147" s="60" t="s">
        <v>26</v>
      </c>
      <c r="H147" s="23"/>
      <c r="I147" s="42">
        <v>-83660</v>
      </c>
      <c r="J147" s="17"/>
      <c r="K147" s="17"/>
      <c r="L147" s="1"/>
    </row>
    <row r="148" spans="1:12">
      <c r="A148" s="76" t="s">
        <v>73</v>
      </c>
      <c r="B148" s="29"/>
      <c r="C148" s="23"/>
      <c r="D148" s="23"/>
      <c r="E148" s="59"/>
      <c r="F148" s="59"/>
      <c r="G148" s="59"/>
      <c r="H148" s="23"/>
      <c r="I148" s="42"/>
      <c r="J148" s="17"/>
      <c r="K148" s="17"/>
      <c r="L148" s="1"/>
    </row>
    <row r="149" spans="1:12">
      <c r="A149" s="88"/>
      <c r="B149" s="29"/>
      <c r="C149" s="16"/>
      <c r="D149" s="16"/>
      <c r="E149" s="61"/>
      <c r="F149" s="61" t="s">
        <v>70</v>
      </c>
      <c r="G149" s="61"/>
      <c r="H149" s="16"/>
      <c r="I149" s="46">
        <f>I146</f>
        <v>-277000</v>
      </c>
      <c r="J149" s="17"/>
      <c r="K149" s="17"/>
      <c r="L149" s="1"/>
    </row>
    <row r="150" spans="1:12">
      <c r="A150" s="88"/>
      <c r="B150" s="29"/>
      <c r="C150" s="16"/>
      <c r="D150" s="16"/>
      <c r="E150" s="61"/>
      <c r="F150" s="61" t="s">
        <v>72</v>
      </c>
      <c r="G150" s="61"/>
      <c r="H150" s="16"/>
      <c r="I150" s="46">
        <f>I147</f>
        <v>-83660</v>
      </c>
      <c r="J150" s="17"/>
      <c r="K150" s="17"/>
      <c r="L150" s="1"/>
    </row>
    <row r="151" spans="1:12">
      <c r="A151" s="77" t="s">
        <v>74</v>
      </c>
      <c r="B151" s="29"/>
      <c r="C151" s="23"/>
      <c r="D151" s="23"/>
      <c r="E151" s="61" t="s">
        <v>45</v>
      </c>
      <c r="F151" s="59"/>
      <c r="G151" s="59"/>
      <c r="H151" s="23"/>
      <c r="I151" s="46">
        <f>I146+I147</f>
        <v>-360660</v>
      </c>
      <c r="J151" s="17"/>
      <c r="K151" s="17"/>
      <c r="L151" s="1"/>
    </row>
    <row r="152" spans="1:12">
      <c r="A152" s="78" t="s">
        <v>75</v>
      </c>
      <c r="B152" s="29"/>
      <c r="C152" s="16" t="s">
        <v>37</v>
      </c>
      <c r="D152" s="16" t="s">
        <v>20</v>
      </c>
      <c r="E152" s="61"/>
      <c r="F152" s="61"/>
      <c r="G152" s="61"/>
      <c r="H152" s="16"/>
      <c r="I152" s="46">
        <f>I146+I147</f>
        <v>-360660</v>
      </c>
      <c r="J152" s="17"/>
      <c r="K152" s="17"/>
      <c r="L152" s="1"/>
    </row>
    <row r="153" spans="1:12">
      <c r="A153" s="79" t="s">
        <v>76</v>
      </c>
      <c r="B153" s="29"/>
      <c r="C153" s="23"/>
      <c r="D153" s="23"/>
      <c r="E153" s="59"/>
      <c r="F153" s="59"/>
      <c r="G153" s="59"/>
      <c r="H153" s="23"/>
      <c r="I153" s="46">
        <f>I152</f>
        <v>-360660</v>
      </c>
      <c r="J153" s="17"/>
      <c r="K153" s="17"/>
      <c r="L153" s="1"/>
    </row>
    <row r="154" spans="1:12">
      <c r="A154" s="88"/>
      <c r="B154" s="29"/>
      <c r="C154" s="23"/>
      <c r="D154" s="23"/>
      <c r="E154" s="59"/>
      <c r="F154" s="59"/>
      <c r="G154" s="59"/>
      <c r="H154" s="23"/>
      <c r="I154" s="42"/>
      <c r="J154" s="17"/>
      <c r="K154" s="17"/>
      <c r="L154" s="1"/>
    </row>
    <row r="155" spans="1:12" ht="28.5">
      <c r="A155" s="79" t="s">
        <v>127</v>
      </c>
      <c r="B155" s="29"/>
      <c r="C155" s="23"/>
      <c r="D155" s="23"/>
      <c r="E155" s="59"/>
      <c r="F155" s="59"/>
      <c r="G155" s="59"/>
      <c r="H155" s="23"/>
      <c r="I155" s="42"/>
      <c r="J155" s="17"/>
      <c r="K155" s="17"/>
      <c r="L155" s="1"/>
    </row>
    <row r="156" spans="1:12">
      <c r="A156" s="88" t="s">
        <v>157</v>
      </c>
      <c r="B156" s="29"/>
      <c r="C156" s="8" t="s">
        <v>37</v>
      </c>
      <c r="D156" s="8" t="s">
        <v>20</v>
      </c>
      <c r="E156" s="60" t="s">
        <v>38</v>
      </c>
      <c r="F156" s="60" t="s">
        <v>126</v>
      </c>
      <c r="G156" s="60" t="s">
        <v>48</v>
      </c>
      <c r="H156" s="8" t="s">
        <v>51</v>
      </c>
      <c r="I156" s="42">
        <v>3000</v>
      </c>
      <c r="J156" s="17"/>
      <c r="K156" s="17"/>
      <c r="L156" s="1"/>
    </row>
    <row r="157" spans="1:12">
      <c r="A157" s="76" t="s">
        <v>73</v>
      </c>
      <c r="B157" s="29"/>
      <c r="C157" s="8"/>
      <c r="D157" s="8"/>
      <c r="E157" s="60"/>
      <c r="F157" s="60"/>
      <c r="G157" s="60"/>
      <c r="H157" s="8"/>
      <c r="I157" s="42"/>
      <c r="J157" s="17"/>
      <c r="K157" s="17"/>
      <c r="L157" s="1"/>
    </row>
    <row r="158" spans="1:12">
      <c r="A158" s="88"/>
      <c r="B158" s="29"/>
      <c r="C158" s="8"/>
      <c r="D158" s="8"/>
      <c r="E158" s="61"/>
      <c r="F158" s="61" t="s">
        <v>126</v>
      </c>
      <c r="G158" s="61"/>
      <c r="H158" s="16"/>
      <c r="I158" s="46">
        <f>I156</f>
        <v>3000</v>
      </c>
      <c r="J158" s="17"/>
      <c r="K158" s="17"/>
      <c r="L158" s="1"/>
    </row>
    <row r="159" spans="1:12">
      <c r="A159" s="77" t="s">
        <v>74</v>
      </c>
      <c r="B159" s="29"/>
      <c r="C159" s="8"/>
      <c r="D159" s="8"/>
      <c r="E159" s="61" t="s">
        <v>38</v>
      </c>
      <c r="F159" s="61"/>
      <c r="G159" s="61"/>
      <c r="H159" s="16"/>
      <c r="I159" s="46">
        <f>I156</f>
        <v>3000</v>
      </c>
      <c r="J159" s="17"/>
      <c r="K159" s="17"/>
      <c r="L159" s="1"/>
    </row>
    <row r="160" spans="1:12">
      <c r="A160" s="78" t="s">
        <v>75</v>
      </c>
      <c r="B160" s="29"/>
      <c r="C160" s="23"/>
      <c r="D160" s="23"/>
      <c r="E160" s="59"/>
      <c r="F160" s="59"/>
      <c r="G160" s="59"/>
      <c r="H160" s="23"/>
      <c r="I160" s="42"/>
      <c r="J160" s="17"/>
      <c r="K160" s="17"/>
      <c r="L160" s="1"/>
    </row>
    <row r="161" spans="1:12">
      <c r="A161" s="88"/>
      <c r="B161" s="29"/>
      <c r="C161" s="16" t="s">
        <v>37</v>
      </c>
      <c r="D161" s="16" t="s">
        <v>20</v>
      </c>
      <c r="E161" s="59"/>
      <c r="F161" s="59"/>
      <c r="G161" s="59"/>
      <c r="H161" s="23"/>
      <c r="I161" s="46">
        <f>I159</f>
        <v>3000</v>
      </c>
      <c r="J161" s="17"/>
      <c r="K161" s="17"/>
      <c r="L161" s="1"/>
    </row>
    <row r="162" spans="1:12" hidden="1">
      <c r="A162" s="88"/>
      <c r="B162" s="29"/>
      <c r="C162" s="23"/>
      <c r="D162" s="23"/>
      <c r="E162" s="59"/>
      <c r="F162" s="59"/>
      <c r="G162" s="59"/>
      <c r="H162" s="23"/>
      <c r="I162" s="42"/>
      <c r="J162" s="17"/>
      <c r="K162" s="17"/>
      <c r="L162" s="1"/>
    </row>
    <row r="163" spans="1:12" hidden="1">
      <c r="A163" s="88"/>
      <c r="B163" s="29"/>
      <c r="C163" s="23"/>
      <c r="D163" s="23"/>
      <c r="E163" s="59"/>
      <c r="F163" s="59"/>
      <c r="G163" s="59"/>
      <c r="H163" s="23"/>
      <c r="I163" s="42"/>
      <c r="J163" s="17"/>
      <c r="K163" s="17"/>
      <c r="L163" s="1"/>
    </row>
    <row r="164" spans="1:12" ht="16.149999999999999" customHeight="1">
      <c r="A164" s="79" t="s">
        <v>76</v>
      </c>
      <c r="B164" s="29"/>
      <c r="C164" s="8"/>
      <c r="D164" s="8"/>
      <c r="E164" s="59"/>
      <c r="F164" s="60"/>
      <c r="G164" s="60"/>
      <c r="H164" s="8"/>
      <c r="I164" s="46">
        <f>I161</f>
        <v>3000</v>
      </c>
      <c r="J164" s="17" t="e">
        <f>J143</f>
        <v>#REF!</v>
      </c>
      <c r="K164" s="17"/>
      <c r="L164" s="1"/>
    </row>
    <row r="165" spans="1:12" ht="16.149999999999999" hidden="1" customHeight="1">
      <c r="A165" s="73"/>
      <c r="B165" s="1"/>
      <c r="C165" s="8"/>
      <c r="D165" s="8"/>
      <c r="E165" s="59"/>
      <c r="F165" s="60"/>
      <c r="G165" s="60"/>
      <c r="H165" s="8"/>
      <c r="I165" s="42"/>
      <c r="J165" s="17"/>
      <c r="K165" s="17"/>
      <c r="L165" s="1"/>
    </row>
    <row r="166" spans="1:12" ht="28.15" hidden="1" customHeight="1">
      <c r="A166" s="72" t="s">
        <v>97</v>
      </c>
      <c r="B166" s="7"/>
      <c r="C166" s="8"/>
      <c r="D166" s="8"/>
      <c r="E166" s="59"/>
      <c r="F166" s="60"/>
      <c r="G166" s="60"/>
      <c r="H166" s="8"/>
      <c r="I166" s="42"/>
      <c r="J166" s="17"/>
      <c r="K166" s="17"/>
      <c r="L166" s="1"/>
    </row>
    <row r="167" spans="1:12" ht="16.149999999999999" hidden="1" customHeight="1">
      <c r="A167" s="73" t="s">
        <v>78</v>
      </c>
      <c r="B167" s="1"/>
      <c r="C167" s="8" t="s">
        <v>37</v>
      </c>
      <c r="D167" s="8" t="s">
        <v>20</v>
      </c>
      <c r="E167" s="59" t="s">
        <v>38</v>
      </c>
      <c r="F167" s="60" t="s">
        <v>70</v>
      </c>
      <c r="G167" s="60" t="s">
        <v>71</v>
      </c>
      <c r="H167" s="8"/>
      <c r="I167" s="42"/>
      <c r="J167" s="17"/>
      <c r="K167" s="17"/>
      <c r="L167" s="1"/>
    </row>
    <row r="168" spans="1:12" ht="16.149999999999999" hidden="1" customHeight="1">
      <c r="A168" s="73" t="s">
        <v>84</v>
      </c>
      <c r="B168" s="1"/>
      <c r="C168" s="8" t="s">
        <v>37</v>
      </c>
      <c r="D168" s="8" t="s">
        <v>20</v>
      </c>
      <c r="E168" s="59" t="s">
        <v>38</v>
      </c>
      <c r="F168" s="60" t="s">
        <v>72</v>
      </c>
      <c r="G168" s="60" t="s">
        <v>26</v>
      </c>
      <c r="H168" s="8"/>
      <c r="I168" s="47"/>
      <c r="J168" s="17"/>
      <c r="K168" s="17"/>
      <c r="L168" s="44"/>
    </row>
    <row r="169" spans="1:12" ht="16.149999999999999" hidden="1" customHeight="1">
      <c r="A169" s="73" t="s">
        <v>77</v>
      </c>
      <c r="B169" s="1"/>
      <c r="C169" s="8" t="s">
        <v>37</v>
      </c>
      <c r="D169" s="8" t="s">
        <v>20</v>
      </c>
      <c r="E169" s="59" t="s">
        <v>38</v>
      </c>
      <c r="F169" s="60" t="s">
        <v>39</v>
      </c>
      <c r="G169" s="60" t="s">
        <v>67</v>
      </c>
      <c r="H169" s="8"/>
      <c r="I169" s="42"/>
      <c r="J169" s="17"/>
      <c r="K169" s="17"/>
      <c r="L169" s="1"/>
    </row>
    <row r="170" spans="1:12" ht="16.149999999999999" hidden="1" customHeight="1">
      <c r="A170" s="73" t="s">
        <v>50</v>
      </c>
      <c r="B170" s="1"/>
      <c r="C170" s="8" t="s">
        <v>37</v>
      </c>
      <c r="D170" s="8" t="s">
        <v>20</v>
      </c>
      <c r="E170" s="59" t="s">
        <v>38</v>
      </c>
      <c r="F170" s="60" t="s">
        <v>39</v>
      </c>
      <c r="G170" s="60" t="s">
        <v>48</v>
      </c>
      <c r="H170" s="8" t="s">
        <v>49</v>
      </c>
      <c r="I170" s="42"/>
      <c r="J170" s="17"/>
      <c r="K170" s="17"/>
      <c r="L170" s="1"/>
    </row>
    <row r="171" spans="1:12" ht="16.149999999999999" hidden="1" customHeight="1">
      <c r="A171" s="73" t="s">
        <v>99</v>
      </c>
      <c r="B171" s="1"/>
      <c r="C171" s="8" t="s">
        <v>37</v>
      </c>
      <c r="D171" s="8" t="s">
        <v>20</v>
      </c>
      <c r="E171" s="59" t="s">
        <v>38</v>
      </c>
      <c r="F171" s="60" t="s">
        <v>39</v>
      </c>
      <c r="G171" s="60" t="s">
        <v>48</v>
      </c>
      <c r="H171" s="8" t="s">
        <v>98</v>
      </c>
      <c r="I171" s="42"/>
      <c r="J171" s="17"/>
      <c r="K171" s="17"/>
      <c r="L171" s="1"/>
    </row>
    <row r="172" spans="1:12" ht="16.149999999999999" hidden="1" customHeight="1">
      <c r="A172" s="73" t="s">
        <v>79</v>
      </c>
      <c r="B172" s="1"/>
      <c r="C172" s="8" t="s">
        <v>37</v>
      </c>
      <c r="D172" s="8" t="s">
        <v>20</v>
      </c>
      <c r="E172" s="59" t="s">
        <v>38</v>
      </c>
      <c r="F172" s="60" t="s">
        <v>39</v>
      </c>
      <c r="G172" s="60" t="s">
        <v>40</v>
      </c>
      <c r="H172" s="8"/>
      <c r="I172" s="42"/>
      <c r="J172" s="17"/>
      <c r="K172" s="17"/>
      <c r="L172" s="1"/>
    </row>
    <row r="173" spans="1:12" ht="16.149999999999999" hidden="1" customHeight="1">
      <c r="A173" s="73" t="s">
        <v>78</v>
      </c>
      <c r="B173" s="1"/>
      <c r="C173" s="8" t="s">
        <v>37</v>
      </c>
      <c r="D173" s="8" t="s">
        <v>20</v>
      </c>
      <c r="E173" s="59" t="s">
        <v>89</v>
      </c>
      <c r="F173" s="60" t="s">
        <v>70</v>
      </c>
      <c r="G173" s="60" t="s">
        <v>71</v>
      </c>
      <c r="H173" s="8"/>
      <c r="I173" s="42"/>
      <c r="J173" s="17"/>
      <c r="K173" s="17"/>
      <c r="L173" s="1"/>
    </row>
    <row r="174" spans="1:12" ht="16.149999999999999" hidden="1" customHeight="1">
      <c r="A174" s="73" t="s">
        <v>84</v>
      </c>
      <c r="B174" s="1"/>
      <c r="C174" s="8" t="s">
        <v>37</v>
      </c>
      <c r="D174" s="8" t="s">
        <v>20</v>
      </c>
      <c r="E174" s="59" t="s">
        <v>89</v>
      </c>
      <c r="F174" s="60" t="s">
        <v>72</v>
      </c>
      <c r="G174" s="60" t="s">
        <v>26</v>
      </c>
      <c r="H174" s="8"/>
      <c r="I174" s="42"/>
      <c r="J174" s="17"/>
      <c r="K174" s="17"/>
      <c r="L174" s="1"/>
    </row>
    <row r="175" spans="1:12" ht="16.149999999999999" hidden="1" customHeight="1">
      <c r="A175" s="73" t="s">
        <v>78</v>
      </c>
      <c r="B175" s="1"/>
      <c r="C175" s="8" t="s">
        <v>37</v>
      </c>
      <c r="D175" s="8" t="s">
        <v>20</v>
      </c>
      <c r="E175" s="59" t="s">
        <v>90</v>
      </c>
      <c r="F175" s="60" t="s">
        <v>70</v>
      </c>
      <c r="G175" s="60" t="s">
        <v>71</v>
      </c>
      <c r="H175" s="8"/>
      <c r="I175" s="42"/>
      <c r="J175" s="17"/>
      <c r="K175" s="17"/>
      <c r="L175" s="1"/>
    </row>
    <row r="176" spans="1:12" ht="16.149999999999999" hidden="1" customHeight="1">
      <c r="A176" s="76" t="s">
        <v>100</v>
      </c>
      <c r="B176" s="14"/>
      <c r="C176" s="16"/>
      <c r="D176" s="16"/>
      <c r="E176" s="59"/>
      <c r="F176" s="61"/>
      <c r="G176" s="61"/>
      <c r="H176" s="16"/>
      <c r="I176" s="46"/>
      <c r="J176" s="17"/>
      <c r="K176" s="17"/>
      <c r="L176" s="1"/>
    </row>
    <row r="177" spans="1:12" ht="16.149999999999999" hidden="1" customHeight="1">
      <c r="A177" s="76"/>
      <c r="B177" s="14"/>
      <c r="C177" s="16"/>
      <c r="D177" s="16"/>
      <c r="E177" s="59"/>
      <c r="F177" s="61" t="s">
        <v>70</v>
      </c>
      <c r="G177" s="61"/>
      <c r="H177" s="16"/>
      <c r="I177" s="46">
        <f>I167+I173+I175</f>
        <v>0</v>
      </c>
      <c r="J177" s="17"/>
      <c r="K177" s="17"/>
      <c r="L177" s="1"/>
    </row>
    <row r="178" spans="1:12" ht="16.149999999999999" hidden="1" customHeight="1">
      <c r="A178" s="76"/>
      <c r="B178" s="14"/>
      <c r="C178" s="16"/>
      <c r="D178" s="16"/>
      <c r="E178" s="59"/>
      <c r="F178" s="61" t="s">
        <v>72</v>
      </c>
      <c r="G178" s="61"/>
      <c r="H178" s="16"/>
      <c r="I178" s="46">
        <f>I168+I174</f>
        <v>0</v>
      </c>
      <c r="J178" s="17"/>
      <c r="K178" s="17"/>
      <c r="L178" s="1"/>
    </row>
    <row r="179" spans="1:12" ht="16.149999999999999" hidden="1" customHeight="1">
      <c r="A179" s="76"/>
      <c r="B179" s="14"/>
      <c r="C179" s="16"/>
      <c r="D179" s="16"/>
      <c r="E179" s="59"/>
      <c r="F179" s="61" t="s">
        <v>39</v>
      </c>
      <c r="G179" s="61"/>
      <c r="H179" s="16"/>
      <c r="I179" s="46">
        <f>I169+I170+I171+I172</f>
        <v>0</v>
      </c>
      <c r="J179" s="17"/>
      <c r="K179" s="17"/>
      <c r="L179" s="1"/>
    </row>
    <row r="180" spans="1:12" ht="16.149999999999999" hidden="1" customHeight="1">
      <c r="A180" s="76" t="s">
        <v>96</v>
      </c>
      <c r="B180" s="14"/>
      <c r="C180" s="16"/>
      <c r="D180" s="16"/>
      <c r="E180" s="59"/>
      <c r="F180" s="61"/>
      <c r="G180" s="61"/>
      <c r="H180" s="16"/>
      <c r="I180" s="46"/>
      <c r="J180" s="17"/>
      <c r="K180" s="17"/>
      <c r="L180" s="1"/>
    </row>
    <row r="181" spans="1:12" ht="16.149999999999999" hidden="1" customHeight="1">
      <c r="A181" s="76"/>
      <c r="B181" s="14"/>
      <c r="C181" s="16"/>
      <c r="D181" s="16"/>
      <c r="E181" s="59" t="s">
        <v>38</v>
      </c>
      <c r="F181" s="61"/>
      <c r="G181" s="61"/>
      <c r="H181" s="16"/>
      <c r="I181" s="46">
        <f>I167+I168+I169+I170+I171+I172</f>
        <v>0</v>
      </c>
      <c r="J181" s="17"/>
      <c r="K181" s="17"/>
      <c r="L181" s="1"/>
    </row>
    <row r="182" spans="1:12" ht="16.149999999999999" hidden="1" customHeight="1">
      <c r="A182" s="76"/>
      <c r="B182" s="14"/>
      <c r="C182" s="16"/>
      <c r="D182" s="16"/>
      <c r="E182" s="59" t="s">
        <v>89</v>
      </c>
      <c r="F182" s="61"/>
      <c r="G182" s="61"/>
      <c r="H182" s="16"/>
      <c r="I182" s="46">
        <f>I173+I174</f>
        <v>0</v>
      </c>
      <c r="J182" s="17"/>
      <c r="K182" s="17"/>
      <c r="L182" s="1"/>
    </row>
    <row r="183" spans="1:12" ht="16.149999999999999" hidden="1" customHeight="1">
      <c r="A183" s="76"/>
      <c r="B183" s="14"/>
      <c r="C183" s="16"/>
      <c r="D183" s="16"/>
      <c r="E183" s="59" t="s">
        <v>90</v>
      </c>
      <c r="F183" s="61"/>
      <c r="G183" s="61"/>
      <c r="H183" s="16"/>
      <c r="I183" s="46">
        <f>I175</f>
        <v>0</v>
      </c>
      <c r="J183" s="17"/>
      <c r="K183" s="17"/>
      <c r="L183" s="1"/>
    </row>
    <row r="184" spans="1:12" ht="16.149999999999999" hidden="1" customHeight="1">
      <c r="A184" s="76" t="s">
        <v>101</v>
      </c>
      <c r="B184" s="14"/>
      <c r="C184" s="16"/>
      <c r="D184" s="16"/>
      <c r="E184" s="59"/>
      <c r="F184" s="61"/>
      <c r="G184" s="61"/>
      <c r="H184" s="16"/>
      <c r="I184" s="46"/>
      <c r="J184" s="17"/>
      <c r="K184" s="17"/>
      <c r="L184" s="1"/>
    </row>
    <row r="185" spans="1:12" ht="16.149999999999999" hidden="1" customHeight="1">
      <c r="A185" s="76"/>
      <c r="B185" s="14"/>
      <c r="C185" s="16" t="s">
        <v>37</v>
      </c>
      <c r="D185" s="16" t="s">
        <v>20</v>
      </c>
      <c r="E185" s="59"/>
      <c r="F185" s="61"/>
      <c r="G185" s="61"/>
      <c r="H185" s="16"/>
      <c r="I185" s="46">
        <f>SUM(I167:I175)</f>
        <v>0</v>
      </c>
      <c r="J185" s="17"/>
      <c r="K185" s="17"/>
      <c r="L185" s="1"/>
    </row>
    <row r="186" spans="1:12" ht="16.149999999999999" hidden="1" customHeight="1">
      <c r="A186" s="76" t="s">
        <v>76</v>
      </c>
      <c r="B186" s="14"/>
      <c r="C186" s="16"/>
      <c r="D186" s="16"/>
      <c r="E186" s="59"/>
      <c r="F186" s="61"/>
      <c r="G186" s="61"/>
      <c r="H186" s="16"/>
      <c r="I186" s="46">
        <f>I185</f>
        <v>0</v>
      </c>
      <c r="J186" s="17"/>
      <c r="K186" s="17"/>
      <c r="L186" s="1"/>
    </row>
    <row r="187" spans="1:12" ht="16.149999999999999" hidden="1" customHeight="1">
      <c r="A187" s="76"/>
      <c r="B187" s="14"/>
      <c r="C187" s="16"/>
      <c r="D187" s="16"/>
      <c r="E187" s="59"/>
      <c r="F187" s="61"/>
      <c r="G187" s="61"/>
      <c r="H187" s="16"/>
      <c r="I187" s="46"/>
      <c r="J187" s="17"/>
      <c r="K187" s="17"/>
      <c r="L187" s="1"/>
    </row>
    <row r="188" spans="1:12" ht="16.149999999999999" hidden="1" customHeight="1">
      <c r="A188" s="76" t="s">
        <v>103</v>
      </c>
      <c r="B188" s="14"/>
      <c r="C188" s="16"/>
      <c r="D188" s="16"/>
      <c r="E188" s="59"/>
      <c r="F188" s="61"/>
      <c r="G188" s="61"/>
      <c r="H188" s="16"/>
      <c r="I188" s="46"/>
      <c r="J188" s="17"/>
      <c r="K188" s="17"/>
      <c r="L188" s="1"/>
    </row>
    <row r="189" spans="1:12" ht="16.149999999999999" hidden="1" customHeight="1">
      <c r="A189" s="73" t="s">
        <v>78</v>
      </c>
      <c r="B189" s="48"/>
      <c r="C189" s="8" t="s">
        <v>37</v>
      </c>
      <c r="D189" s="8" t="s">
        <v>20</v>
      </c>
      <c r="E189" s="60" t="s">
        <v>89</v>
      </c>
      <c r="F189" s="60" t="s">
        <v>70</v>
      </c>
      <c r="G189" s="60" t="s">
        <v>71</v>
      </c>
      <c r="H189" s="16"/>
      <c r="I189" s="42">
        <v>0</v>
      </c>
      <c r="J189" s="17"/>
      <c r="K189" s="17"/>
      <c r="L189" s="1"/>
    </row>
    <row r="190" spans="1:12" ht="16.149999999999999" hidden="1" customHeight="1">
      <c r="A190" s="73" t="s">
        <v>84</v>
      </c>
      <c r="B190" s="48"/>
      <c r="C190" s="8" t="s">
        <v>37</v>
      </c>
      <c r="D190" s="8" t="s">
        <v>20</v>
      </c>
      <c r="E190" s="60" t="s">
        <v>89</v>
      </c>
      <c r="F190" s="60" t="s">
        <v>72</v>
      </c>
      <c r="G190" s="60" t="s">
        <v>26</v>
      </c>
      <c r="H190" s="16"/>
      <c r="I190" s="42">
        <v>0</v>
      </c>
      <c r="J190" s="17"/>
      <c r="K190" s="17"/>
      <c r="L190" s="1"/>
    </row>
    <row r="191" spans="1:12" ht="16.149999999999999" hidden="1" customHeight="1">
      <c r="A191" s="75" t="s">
        <v>136</v>
      </c>
      <c r="B191" s="14"/>
      <c r="C191" s="23" t="s">
        <v>37</v>
      </c>
      <c r="D191" s="8" t="s">
        <v>20</v>
      </c>
      <c r="E191" s="60" t="s">
        <v>141</v>
      </c>
      <c r="F191" s="60" t="s">
        <v>39</v>
      </c>
      <c r="G191" s="60" t="s">
        <v>41</v>
      </c>
      <c r="H191" s="23"/>
      <c r="I191" s="42"/>
      <c r="J191" s="17"/>
      <c r="K191" s="17"/>
      <c r="L191" s="1"/>
    </row>
    <row r="192" spans="1:12" ht="16.149999999999999" hidden="1" customHeight="1">
      <c r="A192" s="75" t="s">
        <v>136</v>
      </c>
      <c r="B192" s="14"/>
      <c r="C192" s="23" t="s">
        <v>37</v>
      </c>
      <c r="D192" s="8" t="s">
        <v>20</v>
      </c>
      <c r="E192" s="60" t="s">
        <v>142</v>
      </c>
      <c r="F192" s="60" t="s">
        <v>39</v>
      </c>
      <c r="G192" s="60" t="s">
        <v>41</v>
      </c>
      <c r="H192" s="23"/>
      <c r="I192" s="42"/>
      <c r="J192" s="17"/>
      <c r="K192" s="17"/>
      <c r="L192" s="1"/>
    </row>
    <row r="193" spans="1:12" ht="46.5" hidden="1" customHeight="1">
      <c r="A193" s="75"/>
      <c r="B193" s="14"/>
      <c r="C193" s="23"/>
      <c r="D193" s="23"/>
      <c r="E193" s="59"/>
      <c r="F193" s="59"/>
      <c r="G193" s="59"/>
      <c r="H193" s="23"/>
      <c r="I193" s="42"/>
      <c r="J193" s="17"/>
      <c r="K193" s="17"/>
      <c r="L193" s="1"/>
    </row>
    <row r="194" spans="1:12" ht="16.149999999999999" hidden="1" customHeight="1">
      <c r="A194" s="73"/>
      <c r="B194" s="48"/>
      <c r="C194" s="8"/>
      <c r="D194" s="8"/>
      <c r="E194" s="60"/>
      <c r="F194" s="60"/>
      <c r="G194" s="60"/>
      <c r="H194" s="23"/>
      <c r="I194" s="42"/>
      <c r="J194" s="17"/>
      <c r="K194" s="17"/>
      <c r="L194" s="1"/>
    </row>
    <row r="195" spans="1:12" ht="16.149999999999999" hidden="1" customHeight="1">
      <c r="A195" s="73"/>
      <c r="B195" s="48"/>
      <c r="C195" s="8"/>
      <c r="D195" s="8"/>
      <c r="E195" s="60"/>
      <c r="F195" s="60"/>
      <c r="G195" s="60"/>
      <c r="H195" s="8"/>
      <c r="I195" s="42"/>
      <c r="J195" s="17"/>
      <c r="K195" s="17"/>
      <c r="L195" s="1"/>
    </row>
    <row r="196" spans="1:12" ht="16.149999999999999" hidden="1" customHeight="1">
      <c r="A196" s="76" t="s">
        <v>73</v>
      </c>
      <c r="B196" s="48"/>
      <c r="C196" s="8"/>
      <c r="D196" s="8"/>
      <c r="E196" s="60"/>
      <c r="F196" s="60"/>
      <c r="G196" s="60"/>
      <c r="H196" s="23"/>
      <c r="I196" s="42"/>
      <c r="J196" s="17"/>
      <c r="K196" s="17"/>
      <c r="L196" s="1"/>
    </row>
    <row r="197" spans="1:12" ht="16.149999999999999" hidden="1" customHeight="1">
      <c r="A197" s="76"/>
      <c r="B197" s="48"/>
      <c r="C197" s="8"/>
      <c r="D197" s="8"/>
      <c r="E197" s="60"/>
      <c r="F197" s="61" t="s">
        <v>70</v>
      </c>
      <c r="G197" s="60"/>
      <c r="H197" s="23"/>
      <c r="I197" s="46">
        <f>I189</f>
        <v>0</v>
      </c>
      <c r="J197" s="17"/>
      <c r="K197" s="17"/>
      <c r="L197" s="1"/>
    </row>
    <row r="198" spans="1:12" ht="16.149999999999999" hidden="1" customHeight="1">
      <c r="A198" s="73"/>
      <c r="B198" s="48"/>
      <c r="C198" s="8"/>
      <c r="D198" s="8"/>
      <c r="E198" s="60"/>
      <c r="F198" s="61" t="s">
        <v>72</v>
      </c>
      <c r="G198" s="60"/>
      <c r="H198" s="23"/>
      <c r="I198" s="46">
        <f>I190</f>
        <v>0</v>
      </c>
      <c r="J198" s="17"/>
      <c r="K198" s="17"/>
      <c r="L198" s="1"/>
    </row>
    <row r="199" spans="1:12" ht="16.149999999999999" hidden="1" customHeight="1">
      <c r="A199" s="73"/>
      <c r="B199" s="48"/>
      <c r="C199" s="8"/>
      <c r="D199" s="8"/>
      <c r="E199" s="60"/>
      <c r="F199" s="61" t="s">
        <v>39</v>
      </c>
      <c r="G199" s="60"/>
      <c r="H199" s="23"/>
      <c r="I199" s="46">
        <f>I191+I192</f>
        <v>0</v>
      </c>
      <c r="J199" s="17"/>
      <c r="K199" s="17"/>
      <c r="L199" s="1"/>
    </row>
    <row r="200" spans="1:12" ht="16.149999999999999" hidden="1" customHeight="1">
      <c r="A200" s="77" t="s">
        <v>74</v>
      </c>
      <c r="B200" s="48"/>
      <c r="C200" s="8"/>
      <c r="D200" s="8"/>
      <c r="E200" s="60"/>
      <c r="F200" s="60"/>
      <c r="G200" s="60"/>
      <c r="H200" s="23"/>
      <c r="I200" s="42"/>
      <c r="J200" s="17"/>
      <c r="K200" s="17"/>
      <c r="L200" s="1"/>
    </row>
    <row r="201" spans="1:12" ht="16.149999999999999" hidden="1" customHeight="1">
      <c r="A201" s="77"/>
      <c r="B201" s="48"/>
      <c r="C201" s="8"/>
      <c r="D201" s="8"/>
      <c r="E201" s="61" t="s">
        <v>89</v>
      </c>
      <c r="F201" s="60"/>
      <c r="G201" s="60"/>
      <c r="H201" s="23"/>
      <c r="I201" s="46">
        <f>I189+I190</f>
        <v>0</v>
      </c>
      <c r="J201" s="17"/>
      <c r="K201" s="17"/>
      <c r="L201" s="1"/>
    </row>
    <row r="202" spans="1:12" ht="16.149999999999999" hidden="1" customHeight="1">
      <c r="A202" s="73"/>
      <c r="B202" s="48"/>
      <c r="C202" s="8"/>
      <c r="D202" s="8"/>
      <c r="E202" s="61" t="s">
        <v>141</v>
      </c>
      <c r="F202" s="60"/>
      <c r="G202" s="60"/>
      <c r="H202" s="23"/>
      <c r="I202" s="46">
        <f>I191</f>
        <v>0</v>
      </c>
      <c r="J202" s="17"/>
      <c r="K202" s="17"/>
      <c r="L202" s="1"/>
    </row>
    <row r="203" spans="1:12" ht="16.149999999999999" hidden="1" customHeight="1">
      <c r="A203" s="73"/>
      <c r="B203" s="48"/>
      <c r="C203" s="8"/>
      <c r="D203" s="8"/>
      <c r="E203" s="61" t="s">
        <v>142</v>
      </c>
      <c r="F203" s="60"/>
      <c r="G203" s="60"/>
      <c r="H203" s="23"/>
      <c r="I203" s="46">
        <f>I192</f>
        <v>0</v>
      </c>
      <c r="J203" s="17"/>
      <c r="K203" s="17"/>
      <c r="L203" s="1"/>
    </row>
    <row r="204" spans="1:12" ht="16.149999999999999" hidden="1" customHeight="1">
      <c r="A204" s="73"/>
      <c r="B204" s="48"/>
      <c r="C204" s="8"/>
      <c r="D204" s="8"/>
      <c r="E204" s="61"/>
      <c r="F204" s="60"/>
      <c r="G204" s="60"/>
      <c r="H204" s="23"/>
      <c r="I204" s="46"/>
      <c r="J204" s="17"/>
      <c r="K204" s="17"/>
      <c r="L204" s="1"/>
    </row>
    <row r="205" spans="1:12" ht="16.149999999999999" hidden="1" customHeight="1">
      <c r="A205" s="78" t="s">
        <v>75</v>
      </c>
      <c r="B205" s="48"/>
      <c r="C205" s="8"/>
      <c r="D205" s="8"/>
      <c r="E205" s="60"/>
      <c r="F205" s="60"/>
      <c r="G205" s="60"/>
      <c r="H205" s="23"/>
      <c r="I205" s="42"/>
      <c r="J205" s="17"/>
      <c r="K205" s="17"/>
      <c r="L205" s="1"/>
    </row>
    <row r="206" spans="1:12" ht="16.149999999999999" hidden="1" customHeight="1">
      <c r="A206" s="73"/>
      <c r="B206" s="48"/>
      <c r="C206" s="16" t="s">
        <v>37</v>
      </c>
      <c r="D206" s="16" t="s">
        <v>20</v>
      </c>
      <c r="E206" s="60"/>
      <c r="F206" s="60"/>
      <c r="G206" s="60"/>
      <c r="H206" s="23"/>
      <c r="I206" s="46">
        <f>I189+I190+I191+I192</f>
        <v>0</v>
      </c>
      <c r="J206" s="17"/>
      <c r="K206" s="17"/>
      <c r="L206" s="1"/>
    </row>
    <row r="207" spans="1:12" ht="16.149999999999999" hidden="1" customHeight="1">
      <c r="A207" s="79" t="s">
        <v>76</v>
      </c>
      <c r="B207" s="48"/>
      <c r="C207" s="16"/>
      <c r="D207" s="16"/>
      <c r="E207" s="60"/>
      <c r="F207" s="60"/>
      <c r="G207" s="60"/>
      <c r="H207" s="23"/>
      <c r="I207" s="46">
        <f>I206</f>
        <v>0</v>
      </c>
      <c r="J207" s="17"/>
      <c r="K207" s="17"/>
      <c r="L207" s="1"/>
    </row>
    <row r="208" spans="1:12" ht="16.149999999999999" hidden="1" customHeight="1">
      <c r="A208" s="73"/>
      <c r="B208" s="48"/>
      <c r="C208" s="16"/>
      <c r="D208" s="16"/>
      <c r="E208" s="60"/>
      <c r="F208" s="60"/>
      <c r="G208" s="60"/>
      <c r="H208" s="23"/>
      <c r="I208" s="46"/>
      <c r="J208" s="17"/>
      <c r="K208" s="17"/>
      <c r="L208" s="1"/>
    </row>
    <row r="209" spans="1:12" ht="31.5" hidden="1" customHeight="1">
      <c r="A209" s="84" t="s">
        <v>127</v>
      </c>
      <c r="B209" s="48"/>
      <c r="C209" s="16"/>
      <c r="D209" s="16"/>
      <c r="E209" s="60"/>
      <c r="F209" s="60"/>
      <c r="G209" s="60"/>
      <c r="H209" s="23"/>
      <c r="I209" s="46"/>
      <c r="J209" s="17"/>
      <c r="K209" s="17"/>
      <c r="L209" s="1"/>
    </row>
    <row r="210" spans="1:12" s="85" customFormat="1" ht="16.5" hidden="1" customHeight="1">
      <c r="A210" s="73" t="s">
        <v>77</v>
      </c>
      <c r="B210" s="48"/>
      <c r="C210" s="8" t="s">
        <v>37</v>
      </c>
      <c r="D210" s="8" t="s">
        <v>20</v>
      </c>
      <c r="E210" s="60" t="s">
        <v>38</v>
      </c>
      <c r="F210" s="60" t="s">
        <v>39</v>
      </c>
      <c r="G210" s="60" t="s">
        <v>67</v>
      </c>
      <c r="H210" s="23"/>
      <c r="I210" s="42"/>
      <c r="J210" s="24"/>
      <c r="K210" s="24"/>
      <c r="L210" s="48"/>
    </row>
    <row r="211" spans="1:12" s="85" customFormat="1" ht="16.5" hidden="1" customHeight="1">
      <c r="A211" s="76" t="s">
        <v>73</v>
      </c>
      <c r="B211" s="48"/>
      <c r="C211" s="23"/>
      <c r="D211" s="23"/>
      <c r="E211" s="59"/>
      <c r="F211" s="61" t="s">
        <v>39</v>
      </c>
      <c r="G211" s="59"/>
      <c r="H211" s="23"/>
      <c r="I211" s="46">
        <f>I210</f>
        <v>0</v>
      </c>
      <c r="J211" s="24"/>
      <c r="K211" s="24"/>
      <c r="L211" s="48"/>
    </row>
    <row r="212" spans="1:12" s="85" customFormat="1" ht="16.5" hidden="1" customHeight="1">
      <c r="A212" s="77" t="s">
        <v>74</v>
      </c>
      <c r="B212" s="48"/>
      <c r="C212" s="23"/>
      <c r="D212" s="23"/>
      <c r="E212" s="61" t="s">
        <v>38</v>
      </c>
      <c r="F212" s="59"/>
      <c r="G212" s="59"/>
      <c r="H212" s="23"/>
      <c r="I212" s="46">
        <f>I210</f>
        <v>0</v>
      </c>
      <c r="J212" s="24"/>
      <c r="K212" s="24"/>
      <c r="L212" s="48"/>
    </row>
    <row r="213" spans="1:12" s="85" customFormat="1" ht="18.75" hidden="1" customHeight="1">
      <c r="A213" s="78" t="s">
        <v>75</v>
      </c>
      <c r="B213" s="48"/>
      <c r="C213" s="16" t="s">
        <v>37</v>
      </c>
      <c r="D213" s="16" t="s">
        <v>20</v>
      </c>
      <c r="E213" s="59"/>
      <c r="F213" s="59"/>
      <c r="G213" s="59"/>
      <c r="H213" s="23"/>
      <c r="I213" s="46">
        <f>I210</f>
        <v>0</v>
      </c>
      <c r="J213" s="24"/>
      <c r="K213" s="24"/>
      <c r="L213" s="48"/>
    </row>
    <row r="214" spans="1:12" s="85" customFormat="1" ht="16.149999999999999" hidden="1" customHeight="1">
      <c r="A214" s="73"/>
      <c r="B214" s="48"/>
      <c r="C214" s="23"/>
      <c r="D214" s="23"/>
      <c r="E214" s="59"/>
      <c r="F214" s="59"/>
      <c r="G214" s="59"/>
      <c r="H214" s="23"/>
      <c r="I214" s="42"/>
      <c r="J214" s="24"/>
      <c r="K214" s="24"/>
      <c r="L214" s="48"/>
    </row>
    <row r="215" spans="1:12" ht="16.149999999999999" hidden="1" customHeight="1">
      <c r="A215" s="79" t="s">
        <v>76</v>
      </c>
      <c r="B215" s="48"/>
      <c r="C215" s="16"/>
      <c r="D215" s="16"/>
      <c r="E215" s="60"/>
      <c r="F215" s="60"/>
      <c r="G215" s="60"/>
      <c r="H215" s="23"/>
      <c r="I215" s="46">
        <f>I213</f>
        <v>0</v>
      </c>
      <c r="J215" s="17"/>
      <c r="K215" s="17"/>
      <c r="L215" s="1"/>
    </row>
    <row r="216" spans="1:12" ht="16.149999999999999" hidden="1" customHeight="1">
      <c r="A216" s="73"/>
      <c r="B216" s="48"/>
      <c r="C216" s="16"/>
      <c r="D216" s="16"/>
      <c r="E216" s="60"/>
      <c r="F216" s="60"/>
      <c r="G216" s="60"/>
      <c r="H216" s="23"/>
      <c r="I216" s="46"/>
      <c r="J216" s="17"/>
      <c r="K216" s="17"/>
      <c r="L216" s="1"/>
    </row>
    <row r="217" spans="1:12" ht="35.25" hidden="1" customHeight="1">
      <c r="A217" s="80" t="s">
        <v>127</v>
      </c>
      <c r="B217" s="48"/>
      <c r="C217" s="16"/>
      <c r="D217" s="16"/>
      <c r="E217" s="60"/>
      <c r="F217" s="60"/>
      <c r="G217" s="60"/>
      <c r="H217" s="23"/>
      <c r="I217" s="46"/>
      <c r="J217" s="17"/>
      <c r="K217" s="17"/>
      <c r="L217" s="1"/>
    </row>
    <row r="218" spans="1:12" ht="16.149999999999999" hidden="1" customHeight="1">
      <c r="A218" s="73" t="s">
        <v>78</v>
      </c>
      <c r="B218" s="48"/>
      <c r="C218" s="8" t="s">
        <v>37</v>
      </c>
      <c r="D218" s="8" t="s">
        <v>20</v>
      </c>
      <c r="E218" s="60" t="s">
        <v>38</v>
      </c>
      <c r="F218" s="60" t="s">
        <v>70</v>
      </c>
      <c r="G218" s="60" t="s">
        <v>71</v>
      </c>
      <c r="H218" s="23"/>
      <c r="I218" s="42"/>
      <c r="J218" s="17"/>
      <c r="K218" s="17"/>
      <c r="L218" s="1"/>
    </row>
    <row r="219" spans="1:12" ht="16.149999999999999" hidden="1" customHeight="1">
      <c r="A219" s="73"/>
      <c r="B219" s="48"/>
      <c r="C219" s="8" t="s">
        <v>37</v>
      </c>
      <c r="D219" s="8" t="s">
        <v>20</v>
      </c>
      <c r="E219" s="60" t="s">
        <v>38</v>
      </c>
      <c r="F219" s="60" t="s">
        <v>39</v>
      </c>
      <c r="G219" s="60" t="s">
        <v>66</v>
      </c>
      <c r="H219" s="23"/>
      <c r="I219" s="42"/>
      <c r="J219" s="17"/>
      <c r="K219" s="17"/>
      <c r="L219" s="1"/>
    </row>
    <row r="220" spans="1:12" ht="16.149999999999999" hidden="1" customHeight="1">
      <c r="A220" s="73"/>
      <c r="B220" s="48"/>
      <c r="C220" s="8" t="s">
        <v>37</v>
      </c>
      <c r="D220" s="8" t="s">
        <v>20</v>
      </c>
      <c r="E220" s="60" t="s">
        <v>38</v>
      </c>
      <c r="F220" s="60" t="s">
        <v>39</v>
      </c>
      <c r="G220" s="60" t="s">
        <v>67</v>
      </c>
      <c r="H220" s="23"/>
      <c r="I220" s="42"/>
      <c r="J220" s="17"/>
      <c r="K220" s="17"/>
      <c r="L220" s="1"/>
    </row>
    <row r="221" spans="1:12" ht="16.149999999999999" hidden="1" customHeight="1">
      <c r="A221" s="73"/>
      <c r="B221" s="48"/>
      <c r="C221" s="8" t="s">
        <v>37</v>
      </c>
      <c r="D221" s="8" t="s">
        <v>20</v>
      </c>
      <c r="E221" s="60" t="s">
        <v>38</v>
      </c>
      <c r="F221" s="60" t="s">
        <v>39</v>
      </c>
      <c r="G221" s="60" t="s">
        <v>128</v>
      </c>
      <c r="H221" s="23"/>
      <c r="I221" s="42"/>
      <c r="J221" s="17"/>
      <c r="K221" s="17"/>
      <c r="L221" s="1"/>
    </row>
    <row r="222" spans="1:12" ht="16.149999999999999" hidden="1" customHeight="1">
      <c r="A222" s="73"/>
      <c r="B222" s="48"/>
      <c r="C222" s="8" t="s">
        <v>37</v>
      </c>
      <c r="D222" s="8" t="s">
        <v>20</v>
      </c>
      <c r="E222" s="60" t="s">
        <v>38</v>
      </c>
      <c r="F222" s="60" t="s">
        <v>126</v>
      </c>
      <c r="G222" s="60" t="s">
        <v>48</v>
      </c>
      <c r="H222" s="8" t="s">
        <v>51</v>
      </c>
      <c r="I222" s="42"/>
      <c r="J222" s="17"/>
      <c r="K222" s="17"/>
      <c r="L222" s="1"/>
    </row>
    <row r="223" spans="1:12" ht="16.149999999999999" hidden="1" customHeight="1">
      <c r="A223" s="73"/>
      <c r="B223" s="48"/>
      <c r="C223" s="8" t="s">
        <v>37</v>
      </c>
      <c r="D223" s="8" t="s">
        <v>20</v>
      </c>
      <c r="E223" s="60" t="s">
        <v>38</v>
      </c>
      <c r="F223" s="60" t="s">
        <v>55</v>
      </c>
      <c r="G223" s="60" t="s">
        <v>129</v>
      </c>
      <c r="H223" s="23"/>
      <c r="I223" s="42"/>
      <c r="J223" s="17"/>
      <c r="K223" s="17"/>
      <c r="L223" s="1"/>
    </row>
    <row r="224" spans="1:12" ht="16.149999999999999" hidden="1" customHeight="1">
      <c r="A224" s="73"/>
      <c r="B224" s="48"/>
      <c r="C224" s="8" t="s">
        <v>37</v>
      </c>
      <c r="D224" s="8" t="s">
        <v>20</v>
      </c>
      <c r="E224" s="60" t="s">
        <v>38</v>
      </c>
      <c r="F224" s="60" t="s">
        <v>131</v>
      </c>
      <c r="G224" s="60" t="s">
        <v>130</v>
      </c>
      <c r="H224" s="23"/>
      <c r="I224" s="42"/>
      <c r="J224" s="17"/>
      <c r="K224" s="17"/>
      <c r="L224" s="1"/>
    </row>
    <row r="225" spans="1:12" ht="16.149999999999999" hidden="1" customHeight="1">
      <c r="A225" s="76" t="s">
        <v>73</v>
      </c>
      <c r="B225" s="48"/>
      <c r="C225" s="8"/>
      <c r="D225" s="8"/>
      <c r="E225" s="60"/>
      <c r="F225" s="59"/>
      <c r="G225" s="59"/>
      <c r="H225" s="23"/>
      <c r="I225" s="42"/>
      <c r="J225" s="17"/>
      <c r="K225" s="17"/>
      <c r="L225" s="1"/>
    </row>
    <row r="226" spans="1:12" ht="16.149999999999999" hidden="1" customHeight="1">
      <c r="A226" s="76"/>
      <c r="B226" s="48"/>
      <c r="C226" s="8"/>
      <c r="D226" s="8"/>
      <c r="E226" s="60"/>
      <c r="F226" s="61" t="s">
        <v>70</v>
      </c>
      <c r="G226" s="59"/>
      <c r="H226" s="23"/>
      <c r="I226" s="42"/>
      <c r="J226" s="17"/>
      <c r="K226" s="17"/>
      <c r="L226" s="1"/>
    </row>
    <row r="227" spans="1:12" ht="16.149999999999999" hidden="1" customHeight="1">
      <c r="A227" s="76"/>
      <c r="B227" s="48"/>
      <c r="C227" s="8"/>
      <c r="D227" s="8"/>
      <c r="E227" s="60"/>
      <c r="F227" s="61" t="s">
        <v>39</v>
      </c>
      <c r="G227" s="59"/>
      <c r="H227" s="23"/>
      <c r="I227" s="42"/>
      <c r="J227" s="17"/>
      <c r="K227" s="17"/>
      <c r="L227" s="1"/>
    </row>
    <row r="228" spans="1:12" ht="16.149999999999999" hidden="1" customHeight="1">
      <c r="A228" s="76"/>
      <c r="B228" s="48"/>
      <c r="C228" s="8"/>
      <c r="D228" s="8"/>
      <c r="E228" s="60"/>
      <c r="F228" s="61" t="s">
        <v>126</v>
      </c>
      <c r="G228" s="59"/>
      <c r="H228" s="23"/>
      <c r="I228" s="42"/>
      <c r="J228" s="17"/>
      <c r="K228" s="17"/>
      <c r="L228" s="1"/>
    </row>
    <row r="229" spans="1:12" ht="16.149999999999999" hidden="1" customHeight="1">
      <c r="A229" s="76"/>
      <c r="B229" s="48"/>
      <c r="C229" s="8"/>
      <c r="D229" s="8"/>
      <c r="E229" s="60"/>
      <c r="F229" s="61" t="s">
        <v>131</v>
      </c>
      <c r="G229" s="59"/>
      <c r="H229" s="23"/>
      <c r="I229" s="42"/>
      <c r="J229" s="17"/>
      <c r="K229" s="17"/>
      <c r="L229" s="1"/>
    </row>
    <row r="230" spans="1:12" ht="16.149999999999999" hidden="1" customHeight="1">
      <c r="A230" s="76"/>
      <c r="B230" s="48"/>
      <c r="C230" s="8"/>
      <c r="D230" s="8"/>
      <c r="E230" s="60"/>
      <c r="F230" s="61" t="s">
        <v>55</v>
      </c>
      <c r="G230" s="59"/>
      <c r="H230" s="23"/>
      <c r="I230" s="42"/>
      <c r="J230" s="17"/>
      <c r="K230" s="17"/>
      <c r="L230" s="1"/>
    </row>
    <row r="231" spans="1:12" ht="16.149999999999999" hidden="1" customHeight="1">
      <c r="A231" s="77" t="s">
        <v>74</v>
      </c>
      <c r="B231" s="48"/>
      <c r="C231" s="8"/>
      <c r="D231" s="8"/>
      <c r="E231" s="61" t="s">
        <v>38</v>
      </c>
      <c r="F231" s="59"/>
      <c r="G231" s="59"/>
      <c r="H231" s="23"/>
      <c r="I231" s="46"/>
      <c r="J231" s="17"/>
      <c r="K231" s="17"/>
      <c r="L231" s="1"/>
    </row>
    <row r="232" spans="1:12" ht="16.149999999999999" hidden="1" customHeight="1">
      <c r="A232" s="78" t="s">
        <v>75</v>
      </c>
      <c r="B232" s="48"/>
      <c r="C232" s="16" t="s">
        <v>37</v>
      </c>
      <c r="D232" s="16" t="s">
        <v>20</v>
      </c>
      <c r="E232" s="60"/>
      <c r="F232" s="59"/>
      <c r="G232" s="59"/>
      <c r="H232" s="23"/>
      <c r="I232" s="46"/>
      <c r="J232" s="17"/>
      <c r="K232" s="17"/>
      <c r="L232" s="1"/>
    </row>
    <row r="233" spans="1:12" ht="16.149999999999999" hidden="1" customHeight="1">
      <c r="A233" s="79" t="s">
        <v>76</v>
      </c>
      <c r="B233" s="48"/>
      <c r="C233" s="8"/>
      <c r="D233" s="8"/>
      <c r="E233" s="60"/>
      <c r="F233" s="60"/>
      <c r="G233" s="60"/>
      <c r="H233" s="23"/>
      <c r="I233" s="46"/>
      <c r="J233" s="17"/>
      <c r="K233" s="17"/>
      <c r="L233" s="1"/>
    </row>
    <row r="234" spans="1:12">
      <c r="A234" s="81" t="s">
        <v>119</v>
      </c>
      <c r="B234" s="11"/>
      <c r="I234" s="66">
        <f>I144+I153+I164</f>
        <v>318400</v>
      </c>
    </row>
    <row r="236" spans="1:12" ht="15" customHeight="1">
      <c r="A236" s="68" t="s">
        <v>133</v>
      </c>
      <c r="B236" s="67" t="s">
        <v>134</v>
      </c>
      <c r="C236" s="98" t="s">
        <v>135</v>
      </c>
      <c r="D236" s="99"/>
      <c r="E236" s="100"/>
    </row>
    <row r="237" spans="1:12">
      <c r="A237" s="82"/>
      <c r="B237" t="s">
        <v>2</v>
      </c>
      <c r="C237" t="s">
        <v>3</v>
      </c>
    </row>
    <row r="238" spans="1:12">
      <c r="A238" s="83"/>
    </row>
  </sheetData>
  <mergeCells count="9">
    <mergeCell ref="C236:E236"/>
    <mergeCell ref="G1:K1"/>
    <mergeCell ref="A12:J12"/>
    <mergeCell ref="A10:I10"/>
    <mergeCell ref="A13:I13"/>
    <mergeCell ref="A9:I9"/>
    <mergeCell ref="A6:I6"/>
    <mergeCell ref="A7:I7"/>
    <mergeCell ref="A8:I8"/>
  </mergeCells>
  <pageMargins left="0.70866141732283472" right="0.70866141732283472" top="0.59055118110236227" bottom="0.55118110236220474" header="0.31496062992125984" footer="0.31496062992125984"/>
  <pageSetup paperSize="9" scale="5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0"/>
  <sheetViews>
    <sheetView topLeftCell="A24" workbookViewId="0">
      <selection activeCell="A129" sqref="A129:C130"/>
    </sheetView>
  </sheetViews>
  <sheetFormatPr defaultRowHeight="15"/>
  <cols>
    <col min="1" max="1" width="42" customWidth="1"/>
    <col min="2" max="2" width="6.625" customWidth="1"/>
    <col min="3" max="3" width="5.75" customWidth="1"/>
    <col min="4" max="4" width="11.75" customWidth="1"/>
    <col min="5" max="5" width="6.75" customWidth="1"/>
    <col min="6" max="6" width="7.125" customWidth="1"/>
    <col min="7" max="7" width="11" customWidth="1"/>
    <col min="8" max="8" width="18.375" customWidth="1"/>
    <col min="9" max="9" width="12.375" hidden="1" customWidth="1"/>
    <col min="10" max="10" width="7" hidden="1" customWidth="1"/>
    <col min="11" max="11" width="12.125" customWidth="1"/>
  </cols>
  <sheetData>
    <row r="1" spans="1:10" ht="165" customHeight="1">
      <c r="F1" s="96" t="s">
        <v>107</v>
      </c>
      <c r="G1" s="96"/>
      <c r="H1" s="96"/>
      <c r="I1" s="96"/>
      <c r="J1" s="96"/>
    </row>
    <row r="2" spans="1:10" ht="24.6" customHeight="1">
      <c r="G2" s="3"/>
      <c r="H2" t="s">
        <v>1</v>
      </c>
    </row>
    <row r="3" spans="1:10" ht="11.45" customHeight="1">
      <c r="G3" s="32" t="s">
        <v>2</v>
      </c>
      <c r="H3" s="32" t="s">
        <v>3</v>
      </c>
      <c r="I3" s="32"/>
    </row>
    <row r="4" spans="1:10">
      <c r="G4" s="93" t="s">
        <v>109</v>
      </c>
      <c r="H4" s="93"/>
    </row>
    <row r="5" spans="1:10">
      <c r="G5" s="40"/>
      <c r="H5" s="40"/>
    </row>
    <row r="6" spans="1:10" ht="18.75">
      <c r="A6" s="97" t="s">
        <v>108</v>
      </c>
      <c r="B6" s="97"/>
      <c r="C6" s="97"/>
      <c r="D6" s="97"/>
      <c r="E6" s="97"/>
      <c r="F6" s="97"/>
      <c r="G6" s="97"/>
      <c r="H6" s="97"/>
    </row>
    <row r="7" spans="1:10" hidden="1">
      <c r="A7" s="92"/>
      <c r="B7" s="92"/>
      <c r="C7" s="92"/>
      <c r="D7" s="92"/>
      <c r="E7" s="92"/>
      <c r="F7" s="92"/>
      <c r="G7" s="92"/>
      <c r="H7" s="92"/>
    </row>
    <row r="8" spans="1:10" ht="15.75">
      <c r="A8" s="95" t="s">
        <v>104</v>
      </c>
      <c r="B8" s="95"/>
      <c r="C8" s="95"/>
      <c r="D8" s="95"/>
      <c r="E8" s="95"/>
      <c r="F8" s="95"/>
      <c r="G8" s="95"/>
      <c r="H8" s="95"/>
    </row>
    <row r="9" spans="1:10" ht="15.75">
      <c r="A9" s="95" t="s">
        <v>5</v>
      </c>
      <c r="B9" s="95"/>
      <c r="C9" s="95"/>
      <c r="D9" s="95"/>
      <c r="E9" s="95"/>
      <c r="F9" s="95"/>
      <c r="G9" s="95"/>
      <c r="H9" s="95"/>
    </row>
    <row r="10" spans="1:10">
      <c r="A10" s="92" t="s">
        <v>6</v>
      </c>
      <c r="B10" s="92"/>
      <c r="C10" s="92"/>
      <c r="D10" s="92"/>
      <c r="E10" s="92"/>
      <c r="F10" s="92"/>
      <c r="G10" s="92"/>
      <c r="H10" s="92"/>
    </row>
    <row r="11" spans="1:10">
      <c r="A11" s="39"/>
      <c r="B11" s="39"/>
      <c r="C11" s="39"/>
      <c r="D11" s="39"/>
      <c r="E11" s="39"/>
      <c r="F11" s="39"/>
      <c r="G11" s="39"/>
      <c r="H11" s="39"/>
    </row>
    <row r="12" spans="1:10" ht="57.6" customHeight="1">
      <c r="A12" s="101" t="s">
        <v>110</v>
      </c>
      <c r="B12" s="101"/>
      <c r="C12" s="101"/>
      <c r="D12" s="101"/>
      <c r="E12" s="101"/>
      <c r="F12" s="101"/>
      <c r="G12" s="101"/>
      <c r="H12" s="101"/>
      <c r="I12" s="101"/>
    </row>
    <row r="13" spans="1:10">
      <c r="A13" s="92"/>
      <c r="B13" s="92"/>
      <c r="C13" s="92"/>
      <c r="D13" s="92"/>
      <c r="E13" s="92"/>
      <c r="F13" s="92"/>
      <c r="G13" s="92"/>
      <c r="H13" s="92"/>
    </row>
    <row r="14" spans="1:10">
      <c r="A14" t="s">
        <v>8</v>
      </c>
      <c r="H14" s="5" t="s">
        <v>9</v>
      </c>
    </row>
    <row r="15" spans="1:10" ht="67.150000000000006" customHeight="1">
      <c r="A15" s="10" t="s">
        <v>11</v>
      </c>
      <c r="B15" s="20" t="s">
        <v>12</v>
      </c>
      <c r="C15" s="9" t="s">
        <v>13</v>
      </c>
      <c r="D15" s="9" t="s">
        <v>14</v>
      </c>
      <c r="E15" s="9" t="s">
        <v>15</v>
      </c>
      <c r="F15" s="9" t="s">
        <v>16</v>
      </c>
      <c r="G15" s="33" t="s">
        <v>17</v>
      </c>
      <c r="H15" s="10" t="s">
        <v>18</v>
      </c>
      <c r="I15" s="10" t="s">
        <v>64</v>
      </c>
      <c r="J15" s="10" t="s">
        <v>65</v>
      </c>
    </row>
    <row r="16" spans="1:10" ht="30">
      <c r="A16" s="7" t="s">
        <v>19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8" t="s">
        <v>20</v>
      </c>
      <c r="C17" s="8" t="s">
        <v>63</v>
      </c>
      <c r="D17" s="8" t="s">
        <v>111</v>
      </c>
      <c r="E17" s="8" t="s">
        <v>112</v>
      </c>
      <c r="F17" s="8" t="s">
        <v>71</v>
      </c>
      <c r="G17" s="1"/>
      <c r="H17" s="13">
        <v>124977.2</v>
      </c>
      <c r="I17" s="1"/>
      <c r="J17" s="1">
        <v>-100</v>
      </c>
    </row>
    <row r="18" spans="1:10">
      <c r="A18" s="1"/>
      <c r="B18" s="8" t="s">
        <v>20</v>
      </c>
      <c r="C18" s="8" t="s">
        <v>63</v>
      </c>
      <c r="D18" s="8" t="s">
        <v>111</v>
      </c>
      <c r="E18" s="8" t="s">
        <v>25</v>
      </c>
      <c r="F18" s="8" t="s">
        <v>26</v>
      </c>
      <c r="G18" s="8"/>
      <c r="H18" s="13">
        <v>37740</v>
      </c>
      <c r="I18" s="1"/>
      <c r="J18" s="1">
        <v>100</v>
      </c>
    </row>
    <row r="19" spans="1:10">
      <c r="A19" s="1"/>
      <c r="B19" s="8" t="s">
        <v>20</v>
      </c>
      <c r="C19" s="8" t="s">
        <v>21</v>
      </c>
      <c r="D19" s="8" t="s">
        <v>22</v>
      </c>
      <c r="E19" s="8" t="s">
        <v>112</v>
      </c>
      <c r="F19" s="8" t="s">
        <v>71</v>
      </c>
      <c r="G19" s="8"/>
      <c r="H19" s="13">
        <v>184714.42</v>
      </c>
      <c r="I19" s="1"/>
      <c r="J19" s="1"/>
    </row>
    <row r="20" spans="1:10">
      <c r="A20" s="1"/>
      <c r="B20" s="8" t="s">
        <v>20</v>
      </c>
      <c r="C20" s="8" t="s">
        <v>21</v>
      </c>
      <c r="D20" s="8" t="s">
        <v>22</v>
      </c>
      <c r="E20" s="8" t="s">
        <v>25</v>
      </c>
      <c r="F20" s="8" t="s">
        <v>26</v>
      </c>
      <c r="G20" s="8"/>
      <c r="H20" s="13">
        <v>56500</v>
      </c>
      <c r="I20" s="1"/>
      <c r="J20" s="1">
        <v>-2000</v>
      </c>
    </row>
    <row r="21" spans="1:10">
      <c r="A21" s="1"/>
      <c r="B21" s="8" t="s">
        <v>20</v>
      </c>
      <c r="C21" s="8" t="s">
        <v>21</v>
      </c>
      <c r="D21" s="8" t="s">
        <v>22</v>
      </c>
      <c r="E21" s="8" t="s">
        <v>39</v>
      </c>
      <c r="F21" s="8" t="s">
        <v>48</v>
      </c>
      <c r="G21" s="8" t="s">
        <v>49</v>
      </c>
      <c r="H21" s="13">
        <v>401190</v>
      </c>
      <c r="I21" s="1"/>
      <c r="J21" s="1">
        <v>2000</v>
      </c>
    </row>
    <row r="22" spans="1:10">
      <c r="A22" s="1"/>
      <c r="B22" s="8"/>
      <c r="C22" s="8"/>
      <c r="D22" s="8"/>
      <c r="E22" s="8"/>
      <c r="F22" s="8"/>
      <c r="G22" s="8"/>
      <c r="H22" s="13"/>
      <c r="I22" s="1"/>
      <c r="J22" s="1">
        <v>0</v>
      </c>
    </row>
    <row r="23" spans="1:10" hidden="1">
      <c r="A23" s="1"/>
      <c r="B23" s="8" t="s">
        <v>20</v>
      </c>
      <c r="C23" s="8" t="s">
        <v>61</v>
      </c>
      <c r="D23" s="8" t="s">
        <v>113</v>
      </c>
      <c r="E23" s="8" t="s">
        <v>39</v>
      </c>
      <c r="F23" s="8" t="s">
        <v>60</v>
      </c>
      <c r="G23" s="8"/>
      <c r="H23" s="13"/>
      <c r="I23" s="1"/>
      <c r="J23" s="1">
        <v>0</v>
      </c>
    </row>
    <row r="24" spans="1:10">
      <c r="A24" s="1"/>
      <c r="B24" s="8" t="s">
        <v>21</v>
      </c>
      <c r="C24" s="8" t="s">
        <v>68</v>
      </c>
      <c r="D24" s="8" t="s">
        <v>114</v>
      </c>
      <c r="E24" s="8" t="s">
        <v>39</v>
      </c>
      <c r="F24" s="8" t="s">
        <v>66</v>
      </c>
      <c r="G24" s="8"/>
      <c r="H24" s="13">
        <v>1101793</v>
      </c>
      <c r="I24" s="1"/>
      <c r="J24" s="1">
        <v>-30000</v>
      </c>
    </row>
    <row r="25" spans="1:10" ht="14.45" customHeight="1">
      <c r="A25" s="1"/>
      <c r="B25" s="8" t="s">
        <v>21</v>
      </c>
      <c r="C25" s="8" t="s">
        <v>68</v>
      </c>
      <c r="D25" s="8" t="s">
        <v>115</v>
      </c>
      <c r="E25" s="8" t="s">
        <v>39</v>
      </c>
      <c r="F25" s="23" t="s">
        <v>66</v>
      </c>
      <c r="G25" s="23"/>
      <c r="H25" s="24">
        <v>11130.2</v>
      </c>
      <c r="I25" s="1"/>
      <c r="J25" s="1">
        <v>-6000</v>
      </c>
    </row>
    <row r="26" spans="1:10" ht="14.45" customHeight="1">
      <c r="A26" s="1"/>
      <c r="B26" s="8" t="s">
        <v>21</v>
      </c>
      <c r="C26" s="8" t="s">
        <v>68</v>
      </c>
      <c r="D26" s="8" t="s">
        <v>115</v>
      </c>
      <c r="E26" s="8" t="s">
        <v>39</v>
      </c>
      <c r="F26" s="23" t="s">
        <v>67</v>
      </c>
      <c r="G26" s="23"/>
      <c r="H26" s="24">
        <v>22258</v>
      </c>
      <c r="I26" s="1"/>
      <c r="J26" s="1"/>
    </row>
    <row r="27" spans="1:10" ht="14.45" customHeight="1">
      <c r="A27" s="1"/>
      <c r="B27" s="8" t="s">
        <v>21</v>
      </c>
      <c r="C27" s="8" t="s">
        <v>68</v>
      </c>
      <c r="D27" s="8" t="s">
        <v>116</v>
      </c>
      <c r="E27" s="8" t="s">
        <v>39</v>
      </c>
      <c r="F27" s="23" t="s">
        <v>66</v>
      </c>
      <c r="G27" s="23"/>
      <c r="H27" s="41">
        <v>66198</v>
      </c>
      <c r="I27" s="1"/>
      <c r="J27" s="1"/>
    </row>
    <row r="28" spans="1:10" ht="14.45" customHeight="1">
      <c r="A28" s="1"/>
      <c r="B28" s="8" t="s">
        <v>21</v>
      </c>
      <c r="C28" s="8" t="s">
        <v>68</v>
      </c>
      <c r="D28" s="8" t="s">
        <v>116</v>
      </c>
      <c r="E28" s="8" t="s">
        <v>39</v>
      </c>
      <c r="F28" s="23" t="s">
        <v>67</v>
      </c>
      <c r="G28" s="23"/>
      <c r="H28" s="41">
        <v>13280</v>
      </c>
      <c r="I28" s="1"/>
      <c r="J28" s="1"/>
    </row>
    <row r="29" spans="1:10" ht="14.45" customHeight="1">
      <c r="A29" s="1"/>
      <c r="B29" s="8" t="s">
        <v>46</v>
      </c>
      <c r="C29" s="8" t="s">
        <v>69</v>
      </c>
      <c r="D29" s="8" t="s">
        <v>106</v>
      </c>
      <c r="E29" s="8" t="s">
        <v>39</v>
      </c>
      <c r="F29" s="23" t="s">
        <v>66</v>
      </c>
      <c r="G29" s="23"/>
      <c r="H29" s="24">
        <v>-1101793</v>
      </c>
      <c r="I29" s="1"/>
      <c r="J29" s="1"/>
    </row>
    <row r="30" spans="1:10" ht="14.45" customHeight="1">
      <c r="A30" s="1"/>
      <c r="B30" s="8" t="s">
        <v>46</v>
      </c>
      <c r="C30" s="8" t="s">
        <v>69</v>
      </c>
      <c r="D30" s="8" t="s">
        <v>117</v>
      </c>
      <c r="E30" s="8" t="s">
        <v>39</v>
      </c>
      <c r="F30" s="23" t="s">
        <v>66</v>
      </c>
      <c r="G30" s="23"/>
      <c r="H30" s="24">
        <v>-11130.2</v>
      </c>
      <c r="I30" s="1"/>
      <c r="J30" s="1"/>
    </row>
    <row r="31" spans="1:10" ht="14.45" customHeight="1">
      <c r="A31" s="1"/>
      <c r="B31" s="8" t="s">
        <v>46</v>
      </c>
      <c r="C31" s="8" t="s">
        <v>69</v>
      </c>
      <c r="D31" s="8" t="s">
        <v>117</v>
      </c>
      <c r="E31" s="8" t="s">
        <v>39</v>
      </c>
      <c r="F31" s="23" t="s">
        <v>67</v>
      </c>
      <c r="G31" s="23"/>
      <c r="H31" s="24">
        <v>-22258</v>
      </c>
      <c r="I31" s="1"/>
      <c r="J31" s="1">
        <v>-6000</v>
      </c>
    </row>
    <row r="32" spans="1:10" ht="14.45" customHeight="1">
      <c r="A32" s="1"/>
      <c r="B32" s="8" t="s">
        <v>46</v>
      </c>
      <c r="C32" s="8" t="s">
        <v>69</v>
      </c>
      <c r="D32" s="8" t="s">
        <v>118</v>
      </c>
      <c r="E32" s="8" t="s">
        <v>39</v>
      </c>
      <c r="F32" s="23" t="s">
        <v>66</v>
      </c>
      <c r="G32" s="23"/>
      <c r="H32" s="41">
        <v>8802</v>
      </c>
      <c r="I32" s="1"/>
      <c r="J32" s="1">
        <v>6000</v>
      </c>
    </row>
    <row r="33" spans="1:10" ht="14.45" customHeight="1">
      <c r="A33" s="1"/>
      <c r="B33" s="8" t="s">
        <v>46</v>
      </c>
      <c r="C33" s="8" t="s">
        <v>69</v>
      </c>
      <c r="D33" s="8" t="s">
        <v>118</v>
      </c>
      <c r="E33" s="8" t="s">
        <v>39</v>
      </c>
      <c r="F33" s="23" t="s">
        <v>67</v>
      </c>
      <c r="G33" s="23"/>
      <c r="H33" s="41">
        <v>1720</v>
      </c>
      <c r="I33" s="1"/>
      <c r="J33" s="1"/>
    </row>
    <row r="34" spans="1:10" ht="14.45" hidden="1" customHeight="1">
      <c r="A34" s="1"/>
      <c r="B34" s="8"/>
      <c r="C34" s="8"/>
      <c r="D34" s="8"/>
      <c r="E34" s="8"/>
      <c r="F34" s="23"/>
      <c r="G34" s="23"/>
      <c r="H34" s="24"/>
      <c r="I34" s="1"/>
      <c r="J34" s="1">
        <v>-7710</v>
      </c>
    </row>
    <row r="35" spans="1:10" ht="14.45" hidden="1" customHeight="1">
      <c r="A35" s="1"/>
      <c r="B35" s="8"/>
      <c r="C35" s="8"/>
      <c r="D35" s="8"/>
      <c r="E35" s="8"/>
      <c r="F35" s="23"/>
      <c r="G35" s="23"/>
      <c r="H35" s="24"/>
      <c r="I35" s="1"/>
      <c r="J35" s="1"/>
    </row>
    <row r="36" spans="1:10" ht="14.45" hidden="1" customHeight="1">
      <c r="A36" s="1"/>
      <c r="B36" s="8"/>
      <c r="C36" s="8"/>
      <c r="D36" s="8"/>
      <c r="E36" s="8"/>
      <c r="F36" s="23"/>
      <c r="G36" s="23"/>
      <c r="H36" s="24"/>
      <c r="I36" s="1"/>
      <c r="J36" s="1">
        <v>7710</v>
      </c>
    </row>
    <row r="37" spans="1:10" ht="14.45" hidden="1" customHeight="1">
      <c r="A37" s="1"/>
      <c r="B37" s="8"/>
      <c r="C37" s="8"/>
      <c r="D37" s="8"/>
      <c r="E37" s="8"/>
      <c r="F37" s="23"/>
      <c r="G37" s="23"/>
      <c r="H37" s="24"/>
      <c r="I37" s="1"/>
      <c r="J37" s="1">
        <v>-7680</v>
      </c>
    </row>
    <row r="38" spans="1:10" ht="14.45" hidden="1" customHeight="1">
      <c r="A38" s="1"/>
      <c r="B38" s="8"/>
      <c r="C38" s="8"/>
      <c r="D38" s="8"/>
      <c r="E38" s="8"/>
      <c r="F38" s="23"/>
      <c r="G38" s="23"/>
      <c r="H38" s="24"/>
      <c r="I38" s="1"/>
      <c r="J38" s="1">
        <v>7680</v>
      </c>
    </row>
    <row r="39" spans="1:10" ht="15" hidden="1" customHeight="1">
      <c r="A39" s="1" t="s">
        <v>62</v>
      </c>
      <c r="B39" s="8"/>
      <c r="C39" s="8"/>
      <c r="D39" s="8" t="s">
        <v>62</v>
      </c>
      <c r="E39" s="8"/>
      <c r="F39" s="23"/>
      <c r="G39" s="23"/>
      <c r="H39" s="24"/>
      <c r="I39" s="1"/>
      <c r="J39" s="1">
        <v>-120000</v>
      </c>
    </row>
    <row r="40" spans="1:10" ht="56.45" hidden="1" customHeight="1">
      <c r="A40" s="25"/>
      <c r="B40" s="8"/>
      <c r="C40" s="8"/>
      <c r="D40" s="8"/>
      <c r="E40" s="8"/>
      <c r="F40" s="23"/>
      <c r="G40" s="23"/>
      <c r="H40" s="24"/>
      <c r="I40" s="1"/>
      <c r="J40" s="1">
        <v>120000</v>
      </c>
    </row>
    <row r="41" spans="1:10" ht="14.45" hidden="1" customHeight="1">
      <c r="A41" s="1"/>
      <c r="B41" s="8"/>
      <c r="C41" s="8"/>
      <c r="D41" s="8"/>
      <c r="E41" s="8"/>
      <c r="F41" s="23"/>
      <c r="G41" s="23"/>
      <c r="H41" s="24"/>
      <c r="I41" s="1"/>
      <c r="J41" s="1">
        <v>-45000</v>
      </c>
    </row>
    <row r="42" spans="1:10" ht="14.45" hidden="1" customHeight="1">
      <c r="A42" s="1"/>
      <c r="B42" s="8"/>
      <c r="C42" s="8"/>
      <c r="D42" s="8"/>
      <c r="E42" s="8"/>
      <c r="F42" s="23"/>
      <c r="G42" s="23"/>
      <c r="H42" s="24"/>
      <c r="I42" s="1"/>
      <c r="J42" s="1">
        <v>45000</v>
      </c>
    </row>
    <row r="43" spans="1:10" ht="14.45" hidden="1" customHeight="1">
      <c r="A43" s="1"/>
      <c r="B43" s="8"/>
      <c r="C43" s="8"/>
      <c r="D43" s="8"/>
      <c r="E43" s="8"/>
      <c r="F43" s="23"/>
      <c r="G43" s="23"/>
      <c r="H43" s="24"/>
      <c r="I43" s="1"/>
      <c r="J43" s="1">
        <v>-5000</v>
      </c>
    </row>
    <row r="44" spans="1:10" ht="14.45" hidden="1" customHeight="1">
      <c r="A44" s="1"/>
      <c r="B44" s="8"/>
      <c r="C44" s="8"/>
      <c r="D44" s="8"/>
      <c r="E44" s="8"/>
      <c r="F44" s="23"/>
      <c r="G44" s="23"/>
      <c r="H44" s="24"/>
      <c r="I44" s="1"/>
      <c r="J44" s="1">
        <v>5000</v>
      </c>
    </row>
    <row r="45" spans="1:10" ht="14.45" hidden="1" customHeight="1">
      <c r="A45" s="1"/>
      <c r="B45" s="8"/>
      <c r="C45" s="8"/>
      <c r="D45" s="8"/>
      <c r="E45" s="8"/>
      <c r="F45" s="23"/>
      <c r="G45" s="23"/>
      <c r="H45" s="24"/>
      <c r="I45" s="1"/>
      <c r="J45" s="1"/>
    </row>
    <row r="46" spans="1:10" ht="14.45" hidden="1" customHeight="1">
      <c r="A46" s="1"/>
      <c r="B46" s="8"/>
      <c r="C46" s="8"/>
      <c r="D46" s="8"/>
      <c r="E46" s="8"/>
      <c r="F46" s="23"/>
      <c r="G46" s="23"/>
      <c r="H46" s="24"/>
      <c r="I46" s="1"/>
      <c r="J46" s="1"/>
    </row>
    <row r="47" spans="1:10" ht="14.45" hidden="1" customHeight="1">
      <c r="A47" s="1"/>
      <c r="B47" s="8"/>
      <c r="C47" s="8"/>
      <c r="D47" s="8"/>
      <c r="E47" s="8"/>
      <c r="F47" s="23"/>
      <c r="G47" s="23"/>
      <c r="H47" s="24"/>
      <c r="I47" s="1"/>
      <c r="J47" s="1"/>
    </row>
    <row r="48" spans="1:10" ht="14.45" hidden="1" customHeight="1">
      <c r="A48" s="1"/>
      <c r="B48" s="8"/>
      <c r="C48" s="8"/>
      <c r="D48" s="8"/>
      <c r="E48" s="8"/>
      <c r="F48" s="23"/>
      <c r="G48" s="23"/>
      <c r="H48" s="24"/>
      <c r="I48" s="1"/>
      <c r="J48" s="1"/>
    </row>
    <row r="49" spans="1:15" ht="14.45" hidden="1" customHeight="1">
      <c r="A49" s="1"/>
      <c r="B49" s="8"/>
      <c r="C49" s="8"/>
      <c r="D49" s="8"/>
      <c r="E49" s="8"/>
      <c r="F49" s="23"/>
      <c r="G49" s="23"/>
      <c r="H49" s="24"/>
      <c r="I49" s="24">
        <v>3448700</v>
      </c>
      <c r="J49" s="1"/>
    </row>
    <row r="50" spans="1:15" ht="14.45" customHeight="1">
      <c r="A50" s="35" t="s">
        <v>73</v>
      </c>
      <c r="B50" s="8"/>
      <c r="C50" s="8"/>
      <c r="D50" s="8"/>
      <c r="E50" s="8"/>
      <c r="F50" s="23"/>
      <c r="G50" s="23"/>
      <c r="H50" s="24"/>
      <c r="I50" s="1"/>
      <c r="J50" s="1"/>
    </row>
    <row r="51" spans="1:15" ht="14.45" customHeight="1">
      <c r="A51" s="26"/>
      <c r="B51" s="8"/>
      <c r="C51" s="8"/>
      <c r="D51" s="8"/>
      <c r="E51" s="16" t="s">
        <v>112</v>
      </c>
      <c r="F51" s="23"/>
      <c r="G51" s="23"/>
      <c r="H51" s="17">
        <f>H17+H19</f>
        <v>309691.62</v>
      </c>
      <c r="I51" s="1"/>
      <c r="J51" s="1"/>
    </row>
    <row r="52" spans="1:15" ht="14.45" customHeight="1">
      <c r="A52" s="26"/>
      <c r="B52" s="8"/>
      <c r="C52" s="8"/>
      <c r="D52" s="8"/>
      <c r="E52" s="16" t="s">
        <v>25</v>
      </c>
      <c r="F52" s="23"/>
      <c r="G52" s="23"/>
      <c r="H52" s="17">
        <f>H18+H20</f>
        <v>94240</v>
      </c>
      <c r="I52" s="1"/>
      <c r="J52" s="1"/>
    </row>
    <row r="53" spans="1:15" ht="14.45" customHeight="1">
      <c r="A53" s="27"/>
      <c r="B53" s="8"/>
      <c r="C53" s="8"/>
      <c r="D53" s="8"/>
      <c r="E53" s="16" t="s">
        <v>39</v>
      </c>
      <c r="F53" s="23"/>
      <c r="G53" s="23"/>
      <c r="H53" s="17">
        <f>H21+H23+H24+H25+H27+H28+H29+H30+H31+H32+H33+H26</f>
        <v>491189.99999999994</v>
      </c>
      <c r="I53" s="24"/>
      <c r="J53" s="24">
        <v>0</v>
      </c>
    </row>
    <row r="54" spans="1:15">
      <c r="A54" s="27"/>
      <c r="B54" s="16"/>
      <c r="C54" s="16"/>
      <c r="D54" s="16"/>
      <c r="E54" s="16"/>
      <c r="F54" s="16"/>
      <c r="G54" s="16"/>
      <c r="H54" s="17"/>
      <c r="I54" s="17"/>
      <c r="J54" s="17">
        <v>0</v>
      </c>
    </row>
    <row r="55" spans="1:15">
      <c r="A55" s="27"/>
      <c r="B55" s="16"/>
      <c r="C55" s="16"/>
      <c r="D55" s="16"/>
      <c r="E55" s="16"/>
      <c r="F55" s="16"/>
      <c r="G55" s="16"/>
      <c r="H55" s="17"/>
      <c r="I55" s="17">
        <f>I49</f>
        <v>3448700</v>
      </c>
      <c r="J55" s="17">
        <v>0</v>
      </c>
      <c r="O55" t="s">
        <v>62</v>
      </c>
    </row>
    <row r="56" spans="1:15">
      <c r="A56" s="27"/>
      <c r="B56" s="16"/>
      <c r="C56" s="16"/>
      <c r="D56" s="16"/>
      <c r="E56" s="16"/>
      <c r="F56" s="16"/>
      <c r="G56" s="16"/>
      <c r="H56" s="17"/>
      <c r="I56" s="17"/>
      <c r="J56" s="17">
        <v>0</v>
      </c>
    </row>
    <row r="57" spans="1:15">
      <c r="A57" s="27"/>
      <c r="B57" s="16"/>
      <c r="C57" s="16"/>
      <c r="D57" s="16"/>
      <c r="E57" s="16"/>
      <c r="F57" s="16"/>
      <c r="G57" s="16"/>
      <c r="H57" s="17"/>
      <c r="I57" s="17"/>
      <c r="J57" s="17"/>
    </row>
    <row r="58" spans="1:15">
      <c r="A58" s="27" t="s">
        <v>74</v>
      </c>
      <c r="B58" s="16"/>
      <c r="C58" s="16"/>
      <c r="D58" s="16"/>
      <c r="E58" s="16"/>
      <c r="F58" s="16"/>
      <c r="G58" s="16"/>
      <c r="H58" s="17"/>
      <c r="I58" s="17"/>
      <c r="J58" s="17"/>
    </row>
    <row r="59" spans="1:15">
      <c r="A59" s="27"/>
      <c r="B59" s="16"/>
      <c r="C59" s="16"/>
      <c r="D59" s="8" t="s">
        <v>85</v>
      </c>
      <c r="E59" s="16"/>
      <c r="F59" s="16"/>
      <c r="G59" s="16"/>
      <c r="H59" s="17">
        <f>H17</f>
        <v>124977.2</v>
      </c>
      <c r="I59" s="17"/>
      <c r="J59" s="17"/>
    </row>
    <row r="60" spans="1:15">
      <c r="A60" s="27"/>
      <c r="B60" s="16"/>
      <c r="C60" s="16"/>
      <c r="D60" s="8" t="s">
        <v>105</v>
      </c>
      <c r="E60" s="16"/>
      <c r="F60" s="16"/>
      <c r="G60" s="16"/>
      <c r="H60" s="17">
        <f>H18</f>
        <v>37740</v>
      </c>
      <c r="I60" s="17"/>
      <c r="J60" s="17">
        <v>0</v>
      </c>
    </row>
    <row r="61" spans="1:15">
      <c r="A61" s="28"/>
      <c r="B61" s="16"/>
      <c r="C61" s="16"/>
      <c r="D61" s="8" t="s">
        <v>106</v>
      </c>
      <c r="E61" s="16"/>
      <c r="F61" s="16"/>
      <c r="G61" s="16"/>
      <c r="H61" s="17">
        <f>H23</f>
        <v>0</v>
      </c>
      <c r="I61" s="17"/>
      <c r="J61" s="17">
        <v>0</v>
      </c>
      <c r="K61" t="s">
        <v>62</v>
      </c>
    </row>
    <row r="62" spans="1:15" hidden="1">
      <c r="A62" s="28"/>
      <c r="B62" s="16"/>
      <c r="C62" s="16"/>
      <c r="D62" s="8"/>
      <c r="E62" s="16"/>
      <c r="F62" s="16"/>
      <c r="G62" s="16"/>
      <c r="H62" s="17">
        <f>H29+H30+H31</f>
        <v>-1135181.2</v>
      </c>
      <c r="I62" s="17"/>
      <c r="J62" s="17"/>
    </row>
    <row r="63" spans="1:15" hidden="1">
      <c r="A63" s="28"/>
      <c r="B63" s="16"/>
      <c r="C63" s="16"/>
      <c r="D63" s="8"/>
      <c r="E63" s="16"/>
      <c r="F63" s="16"/>
      <c r="G63" s="16"/>
      <c r="H63" s="17">
        <f>H33+H34+H35</f>
        <v>1720</v>
      </c>
      <c r="I63" s="17"/>
      <c r="J63" s="17">
        <v>0</v>
      </c>
    </row>
    <row r="64" spans="1:15" hidden="1">
      <c r="A64" s="28"/>
      <c r="B64" s="16"/>
      <c r="C64" s="16"/>
      <c r="D64" s="8"/>
      <c r="E64" s="16"/>
      <c r="F64" s="16"/>
      <c r="G64" s="16"/>
      <c r="H64" s="17">
        <f>H36</f>
        <v>0</v>
      </c>
      <c r="I64" s="17"/>
      <c r="J64" s="17">
        <v>0</v>
      </c>
    </row>
    <row r="65" spans="1:11" hidden="1">
      <c r="A65" s="28"/>
      <c r="B65" s="16"/>
      <c r="C65" s="16"/>
      <c r="D65" s="8" t="s">
        <v>106</v>
      </c>
      <c r="E65" s="16"/>
      <c r="F65" s="16"/>
      <c r="G65" s="16"/>
      <c r="H65" s="17">
        <f>H37</f>
        <v>0</v>
      </c>
      <c r="I65" s="17"/>
      <c r="J65" s="17">
        <v>0</v>
      </c>
    </row>
    <row r="66" spans="1:11" hidden="1">
      <c r="A66" s="28"/>
      <c r="B66" s="16"/>
      <c r="C66" s="16"/>
      <c r="D66" s="16" t="s">
        <v>88</v>
      </c>
      <c r="E66" s="16"/>
      <c r="F66" s="16"/>
      <c r="G66" s="16"/>
      <c r="H66" s="17"/>
      <c r="I66" s="17"/>
      <c r="J66" s="17">
        <v>0</v>
      </c>
    </row>
    <row r="67" spans="1:11" ht="14.45" hidden="1" customHeight="1">
      <c r="A67" s="29"/>
      <c r="B67" s="16"/>
      <c r="C67" s="16"/>
      <c r="D67" s="16" t="s">
        <v>83</v>
      </c>
      <c r="E67" s="16"/>
      <c r="F67" s="16"/>
      <c r="G67" s="16"/>
      <c r="H67" s="17">
        <f>H32</f>
        <v>8802</v>
      </c>
      <c r="I67" s="17"/>
      <c r="J67" s="17">
        <v>0</v>
      </c>
    </row>
    <row r="68" spans="1:11">
      <c r="A68" s="28" t="s">
        <v>75</v>
      </c>
      <c r="B68" s="16"/>
      <c r="C68" s="16"/>
      <c r="D68" s="16"/>
      <c r="E68" s="16"/>
      <c r="F68" s="16"/>
      <c r="G68" s="16"/>
      <c r="H68" s="17"/>
      <c r="I68" s="17"/>
      <c r="J68" s="17">
        <v>0</v>
      </c>
    </row>
    <row r="69" spans="1:11">
      <c r="A69" s="28"/>
      <c r="B69" s="16" t="s">
        <v>20</v>
      </c>
      <c r="C69" s="16" t="s">
        <v>61</v>
      </c>
      <c r="D69" s="16"/>
      <c r="E69" s="16"/>
      <c r="F69" s="16"/>
      <c r="G69" s="16"/>
      <c r="H69" s="17">
        <f>H17</f>
        <v>124977.2</v>
      </c>
      <c r="I69" s="17"/>
      <c r="J69" s="17"/>
    </row>
    <row r="70" spans="1:11" hidden="1">
      <c r="A70" s="28"/>
      <c r="B70" s="16" t="s">
        <v>20</v>
      </c>
      <c r="C70" s="16" t="s">
        <v>61</v>
      </c>
      <c r="D70" s="16"/>
      <c r="E70" s="16"/>
      <c r="F70" s="16"/>
      <c r="G70" s="16"/>
      <c r="H70" s="17"/>
      <c r="I70" s="17"/>
      <c r="J70" s="17">
        <v>0</v>
      </c>
    </row>
    <row r="71" spans="1:11">
      <c r="A71" s="28"/>
      <c r="B71" s="16" t="s">
        <v>46</v>
      </c>
      <c r="C71" s="16" t="s">
        <v>69</v>
      </c>
      <c r="D71" s="16"/>
      <c r="E71" s="16"/>
      <c r="F71" s="16"/>
      <c r="G71" s="16"/>
      <c r="H71" s="17">
        <f>H38</f>
        <v>0</v>
      </c>
      <c r="I71" s="17"/>
      <c r="J71" s="17">
        <v>0</v>
      </c>
    </row>
    <row r="72" spans="1:11" hidden="1">
      <c r="A72" s="28"/>
      <c r="B72" s="16" t="s">
        <v>69</v>
      </c>
      <c r="C72" s="16" t="s">
        <v>82</v>
      </c>
      <c r="D72" s="16"/>
      <c r="E72" s="16"/>
      <c r="F72" s="16"/>
      <c r="G72" s="16"/>
      <c r="H72" s="17">
        <f>H32</f>
        <v>8802</v>
      </c>
      <c r="I72" s="17"/>
      <c r="J72" s="17">
        <v>0</v>
      </c>
    </row>
    <row r="73" spans="1:11" hidden="1">
      <c r="A73" s="31"/>
      <c r="B73" s="16" t="s">
        <v>21</v>
      </c>
      <c r="C73" s="16" t="s">
        <v>68</v>
      </c>
      <c r="D73" s="8"/>
      <c r="E73" s="8"/>
      <c r="F73" s="8"/>
      <c r="G73" s="8"/>
      <c r="H73" s="17">
        <f>SUM(H33:H35)</f>
        <v>1720</v>
      </c>
      <c r="I73" s="17"/>
      <c r="J73" s="17">
        <v>0</v>
      </c>
    </row>
    <row r="74" spans="1:11" hidden="1">
      <c r="A74" s="29"/>
      <c r="B74" s="16" t="s">
        <v>46</v>
      </c>
      <c r="C74" s="16" t="s">
        <v>20</v>
      </c>
      <c r="D74" s="8"/>
      <c r="E74" s="8"/>
      <c r="F74" s="8"/>
      <c r="G74" s="8"/>
      <c r="H74" s="17">
        <f>H36</f>
        <v>0</v>
      </c>
      <c r="I74" s="17"/>
      <c r="J74" s="17"/>
    </row>
    <row r="75" spans="1:11" hidden="1">
      <c r="A75" s="29"/>
      <c r="B75" s="16" t="s">
        <v>46</v>
      </c>
      <c r="C75" s="16" t="s">
        <v>63</v>
      </c>
      <c r="D75" s="8"/>
      <c r="E75" s="8"/>
      <c r="F75" s="8"/>
      <c r="G75" s="8"/>
      <c r="H75" s="17">
        <f>H37</f>
        <v>0</v>
      </c>
      <c r="I75" s="17" t="e">
        <f>#REF!</f>
        <v>#REF!</v>
      </c>
      <c r="J75" s="17"/>
    </row>
    <row r="76" spans="1:11" hidden="1">
      <c r="A76" s="29"/>
      <c r="B76" s="16" t="s">
        <v>87</v>
      </c>
      <c r="C76" s="16" t="s">
        <v>20</v>
      </c>
      <c r="D76" s="8"/>
      <c r="E76" s="8"/>
      <c r="F76" s="8"/>
      <c r="G76" s="8"/>
      <c r="H76" s="17"/>
      <c r="I76" s="17"/>
      <c r="J76" s="17"/>
    </row>
    <row r="77" spans="1:11" ht="31.9" customHeight="1">
      <c r="A77" s="29" t="s">
        <v>76</v>
      </c>
      <c r="B77" s="8"/>
      <c r="C77" s="8"/>
      <c r="D77" s="8"/>
      <c r="E77" s="8"/>
      <c r="F77" s="8"/>
      <c r="G77" s="8"/>
      <c r="H77" s="17">
        <f>SUM(H15:H46)</f>
        <v>895121.62000000011</v>
      </c>
      <c r="I77" s="17" t="e">
        <f>I75</f>
        <v>#REF!</v>
      </c>
      <c r="J77" s="17"/>
    </row>
    <row r="78" spans="1:11" ht="16.149999999999999" hidden="1" customHeight="1">
      <c r="A78" s="29" t="s">
        <v>103</v>
      </c>
      <c r="B78" s="8"/>
      <c r="C78" s="8"/>
      <c r="D78" s="8"/>
      <c r="E78" s="8"/>
      <c r="F78" s="8"/>
      <c r="G78" s="8"/>
      <c r="H78" s="17"/>
      <c r="I78" s="17"/>
      <c r="J78" s="17"/>
    </row>
    <row r="79" spans="1:11" ht="16.149999999999999" hidden="1" customHeight="1">
      <c r="A79" s="1" t="s">
        <v>78</v>
      </c>
      <c r="B79" s="8" t="s">
        <v>37</v>
      </c>
      <c r="C79" s="8" t="s">
        <v>20</v>
      </c>
      <c r="D79" s="8" t="s">
        <v>45</v>
      </c>
      <c r="E79" s="8" t="s">
        <v>70</v>
      </c>
      <c r="F79" s="8" t="s">
        <v>71</v>
      </c>
      <c r="G79" s="8"/>
      <c r="H79" s="24">
        <v>-84530</v>
      </c>
      <c r="I79" s="17"/>
      <c r="J79" s="17"/>
      <c r="K79" s="38"/>
    </row>
    <row r="80" spans="1:11" ht="16.149999999999999" hidden="1" customHeight="1">
      <c r="A80" s="30" t="s">
        <v>91</v>
      </c>
      <c r="B80" s="8" t="s">
        <v>37</v>
      </c>
      <c r="C80" s="8" t="s">
        <v>20</v>
      </c>
      <c r="D80" s="8" t="s">
        <v>45</v>
      </c>
      <c r="E80" s="8" t="s">
        <v>39</v>
      </c>
      <c r="F80" s="8" t="s">
        <v>66</v>
      </c>
      <c r="G80" s="8"/>
      <c r="H80" s="24">
        <v>34150</v>
      </c>
      <c r="I80" s="17"/>
      <c r="J80" s="17"/>
    </row>
    <row r="81" spans="1:10" ht="16.149999999999999" hidden="1" customHeight="1">
      <c r="A81" s="30" t="s">
        <v>102</v>
      </c>
      <c r="B81" s="8" t="s">
        <v>37</v>
      </c>
      <c r="C81" s="8" t="s">
        <v>20</v>
      </c>
      <c r="D81" s="8" t="s">
        <v>45</v>
      </c>
      <c r="E81" s="8" t="s">
        <v>39</v>
      </c>
      <c r="F81" s="8" t="s">
        <v>41</v>
      </c>
      <c r="G81" s="8"/>
      <c r="H81" s="24">
        <v>47060</v>
      </c>
      <c r="I81" s="17"/>
      <c r="J81" s="17"/>
    </row>
    <row r="82" spans="1:10" ht="16.149999999999999" hidden="1" customHeight="1">
      <c r="A82" s="30" t="s">
        <v>80</v>
      </c>
      <c r="B82" s="8" t="s">
        <v>37</v>
      </c>
      <c r="C82" s="8" t="s">
        <v>20</v>
      </c>
      <c r="D82" s="8" t="s">
        <v>45</v>
      </c>
      <c r="E82" s="8" t="s">
        <v>39</v>
      </c>
      <c r="F82" s="8" t="s">
        <v>66</v>
      </c>
      <c r="G82" s="8"/>
      <c r="H82" s="24"/>
      <c r="I82" s="17"/>
      <c r="J82" s="17"/>
    </row>
    <row r="83" spans="1:10" ht="16.149999999999999" hidden="1" customHeight="1">
      <c r="A83" s="1" t="s">
        <v>79</v>
      </c>
      <c r="B83" s="8" t="s">
        <v>37</v>
      </c>
      <c r="C83" s="8" t="s">
        <v>20</v>
      </c>
      <c r="D83" s="8" t="s">
        <v>45</v>
      </c>
      <c r="E83" s="8" t="s">
        <v>39</v>
      </c>
      <c r="F83" s="8" t="s">
        <v>40</v>
      </c>
      <c r="G83" s="8"/>
      <c r="H83" s="24"/>
      <c r="I83" s="17"/>
      <c r="J83" s="17"/>
    </row>
    <row r="84" spans="1:10" ht="16.149999999999999" hidden="1" customHeight="1">
      <c r="A84" s="30" t="s">
        <v>86</v>
      </c>
      <c r="B84" s="8" t="s">
        <v>37</v>
      </c>
      <c r="C84" s="8" t="s">
        <v>20</v>
      </c>
      <c r="D84" s="8" t="s">
        <v>45</v>
      </c>
      <c r="E84" s="8" t="s">
        <v>39</v>
      </c>
      <c r="F84" s="8" t="s">
        <v>60</v>
      </c>
      <c r="G84" s="8"/>
      <c r="H84" s="24"/>
      <c r="I84" s="17"/>
      <c r="J84" s="17"/>
    </row>
    <row r="85" spans="1:10" ht="16.149999999999999" hidden="1" customHeight="1">
      <c r="A85" s="30" t="s">
        <v>92</v>
      </c>
      <c r="B85" s="8" t="s">
        <v>37</v>
      </c>
      <c r="C85" s="8" t="s">
        <v>20</v>
      </c>
      <c r="D85" s="8" t="s">
        <v>45</v>
      </c>
      <c r="E85" s="8" t="s">
        <v>39</v>
      </c>
      <c r="F85" s="8" t="s">
        <v>41</v>
      </c>
      <c r="G85" s="8"/>
      <c r="H85" s="24"/>
      <c r="I85" s="17"/>
      <c r="J85" s="17"/>
    </row>
    <row r="86" spans="1:10" ht="16.149999999999999" hidden="1" customHeight="1">
      <c r="A86" s="30" t="s">
        <v>93</v>
      </c>
      <c r="B86" s="8" t="s">
        <v>37</v>
      </c>
      <c r="C86" s="8" t="s">
        <v>20</v>
      </c>
      <c r="D86" s="8" t="s">
        <v>45</v>
      </c>
      <c r="E86" s="8" t="s">
        <v>57</v>
      </c>
      <c r="F86" s="8" t="s">
        <v>59</v>
      </c>
      <c r="G86" s="8"/>
      <c r="H86" s="24"/>
      <c r="I86" s="17"/>
      <c r="J86" s="17"/>
    </row>
    <row r="87" spans="1:10" ht="16.149999999999999" hidden="1" customHeight="1">
      <c r="A87" s="1" t="s">
        <v>78</v>
      </c>
      <c r="B87" s="8" t="s">
        <v>37</v>
      </c>
      <c r="C87" s="8" t="s">
        <v>20</v>
      </c>
      <c r="D87" s="8" t="s">
        <v>89</v>
      </c>
      <c r="E87" s="8" t="s">
        <v>70</v>
      </c>
      <c r="F87" s="8" t="s">
        <v>71</v>
      </c>
      <c r="G87" s="8"/>
      <c r="H87" s="24">
        <v>66300</v>
      </c>
      <c r="I87" s="17"/>
      <c r="J87" s="17"/>
    </row>
    <row r="88" spans="1:10" ht="16.149999999999999" hidden="1" customHeight="1">
      <c r="A88" s="1" t="s">
        <v>84</v>
      </c>
      <c r="B88" s="8" t="s">
        <v>37</v>
      </c>
      <c r="C88" s="8" t="s">
        <v>20</v>
      </c>
      <c r="D88" s="8" t="s">
        <v>89</v>
      </c>
      <c r="E88" s="8" t="s">
        <v>72</v>
      </c>
      <c r="F88" s="8" t="s">
        <v>26</v>
      </c>
      <c r="G88" s="8"/>
      <c r="H88" s="24"/>
      <c r="I88" s="17"/>
      <c r="J88" s="17"/>
    </row>
    <row r="89" spans="1:10" ht="16.149999999999999" hidden="1" customHeight="1">
      <c r="A89" s="1" t="s">
        <v>78</v>
      </c>
      <c r="B89" s="8" t="s">
        <v>37</v>
      </c>
      <c r="C89" s="8" t="s">
        <v>20</v>
      </c>
      <c r="D89" s="8" t="s">
        <v>90</v>
      </c>
      <c r="E89" s="8" t="s">
        <v>70</v>
      </c>
      <c r="F89" s="8" t="s">
        <v>71</v>
      </c>
      <c r="G89" s="8"/>
      <c r="H89" s="24">
        <v>3320</v>
      </c>
      <c r="I89" s="17"/>
      <c r="J89" s="17"/>
    </row>
    <row r="90" spans="1:10" ht="16.149999999999999" hidden="1" customHeight="1">
      <c r="A90" s="1" t="s">
        <v>86</v>
      </c>
      <c r="B90" s="8" t="s">
        <v>37</v>
      </c>
      <c r="C90" s="8" t="s">
        <v>20</v>
      </c>
      <c r="D90" s="8" t="s">
        <v>95</v>
      </c>
      <c r="E90" s="8" t="s">
        <v>55</v>
      </c>
      <c r="F90" s="8" t="s">
        <v>60</v>
      </c>
      <c r="G90" s="8"/>
      <c r="H90" s="24"/>
      <c r="I90" s="17"/>
      <c r="J90" s="17"/>
    </row>
    <row r="91" spans="1:10" ht="16.149999999999999" hidden="1" customHeight="1">
      <c r="A91" s="14" t="s">
        <v>94</v>
      </c>
      <c r="B91" s="16"/>
      <c r="C91" s="16"/>
      <c r="D91" s="16"/>
      <c r="E91" s="16"/>
      <c r="F91" s="16"/>
      <c r="G91" s="16"/>
      <c r="H91" s="17"/>
      <c r="I91" s="17"/>
      <c r="J91" s="17"/>
    </row>
    <row r="92" spans="1:10" ht="16.149999999999999" hidden="1" customHeight="1">
      <c r="A92" s="14"/>
      <c r="B92" s="16"/>
      <c r="C92" s="16"/>
      <c r="D92" s="16"/>
      <c r="E92" s="16" t="s">
        <v>70</v>
      </c>
      <c r="F92" s="16"/>
      <c r="G92" s="16"/>
      <c r="H92" s="17">
        <f>H79+H87+H89</f>
        <v>-14910</v>
      </c>
      <c r="I92" s="17"/>
      <c r="J92" s="17"/>
    </row>
    <row r="93" spans="1:10" ht="16.149999999999999" hidden="1" customHeight="1">
      <c r="A93" s="14"/>
      <c r="B93" s="16"/>
      <c r="C93" s="16"/>
      <c r="D93" s="16"/>
      <c r="E93" s="16" t="s">
        <v>72</v>
      </c>
      <c r="F93" s="16"/>
      <c r="G93" s="16"/>
      <c r="H93" s="17">
        <f>H88</f>
        <v>0</v>
      </c>
      <c r="I93" s="17"/>
      <c r="J93" s="17"/>
    </row>
    <row r="94" spans="1:10" ht="16.149999999999999" hidden="1" customHeight="1">
      <c r="A94" s="14"/>
      <c r="B94" s="16"/>
      <c r="C94" s="16"/>
      <c r="D94" s="16"/>
      <c r="E94" s="16" t="s">
        <v>39</v>
      </c>
      <c r="F94" s="16"/>
      <c r="G94" s="16"/>
      <c r="H94" s="17">
        <f>SUM(H80:H85)</f>
        <v>81210</v>
      </c>
      <c r="I94" s="17"/>
      <c r="J94" s="17"/>
    </row>
    <row r="95" spans="1:10" ht="16.149999999999999" hidden="1" customHeight="1">
      <c r="A95" s="14"/>
      <c r="B95" s="16"/>
      <c r="C95" s="16"/>
      <c r="D95" s="16"/>
      <c r="E95" s="16" t="s">
        <v>57</v>
      </c>
      <c r="F95" s="16"/>
      <c r="G95" s="16"/>
      <c r="H95" s="17">
        <f>H86</f>
        <v>0</v>
      </c>
      <c r="I95" s="17"/>
      <c r="J95" s="17"/>
    </row>
    <row r="96" spans="1:10" ht="16.149999999999999" hidden="1" customHeight="1">
      <c r="A96" s="14"/>
      <c r="B96" s="16"/>
      <c r="C96" s="16"/>
      <c r="D96" s="16"/>
      <c r="E96" s="16" t="s">
        <v>55</v>
      </c>
      <c r="F96" s="16"/>
      <c r="G96" s="16"/>
      <c r="H96" s="17">
        <f>H90</f>
        <v>0</v>
      </c>
      <c r="I96" s="17"/>
      <c r="J96" s="17"/>
    </row>
    <row r="97" spans="1:11" ht="16.149999999999999" hidden="1" customHeight="1">
      <c r="A97" s="14" t="s">
        <v>96</v>
      </c>
      <c r="B97" s="16"/>
      <c r="C97" s="16"/>
      <c r="D97" s="16"/>
      <c r="E97" s="16"/>
      <c r="F97" s="16"/>
      <c r="G97" s="16"/>
      <c r="H97" s="17"/>
      <c r="I97" s="17"/>
      <c r="J97" s="17"/>
    </row>
    <row r="98" spans="1:11" ht="16.149999999999999" hidden="1" customHeight="1">
      <c r="A98" s="14"/>
      <c r="B98" s="16"/>
      <c r="C98" s="16"/>
      <c r="D98" s="16" t="s">
        <v>45</v>
      </c>
      <c r="E98" s="16"/>
      <c r="F98" s="16"/>
      <c r="G98" s="16"/>
      <c r="H98" s="17">
        <f>SUM(H79:H86)</f>
        <v>-3320</v>
      </c>
      <c r="I98" s="17"/>
      <c r="J98" s="17"/>
    </row>
    <row r="99" spans="1:11" ht="16.149999999999999" hidden="1" customHeight="1">
      <c r="A99" s="14"/>
      <c r="B99" s="16"/>
      <c r="C99" s="16"/>
      <c r="D99" s="16" t="s">
        <v>89</v>
      </c>
      <c r="E99" s="16"/>
      <c r="F99" s="16"/>
      <c r="G99" s="16"/>
      <c r="H99" s="17">
        <f>H87+H88</f>
        <v>66300</v>
      </c>
      <c r="I99" s="17"/>
      <c r="J99" s="17"/>
    </row>
    <row r="100" spans="1:11" ht="16.149999999999999" hidden="1" customHeight="1">
      <c r="A100" s="14"/>
      <c r="B100" s="16"/>
      <c r="C100" s="16"/>
      <c r="D100" s="16" t="s">
        <v>90</v>
      </c>
      <c r="E100" s="16"/>
      <c r="F100" s="16"/>
      <c r="G100" s="16"/>
      <c r="H100" s="17">
        <f>H89</f>
        <v>3320</v>
      </c>
      <c r="I100" s="17"/>
      <c r="J100" s="17"/>
    </row>
    <row r="101" spans="1:11" ht="16.149999999999999" hidden="1" customHeight="1">
      <c r="A101" s="14"/>
      <c r="B101" s="16"/>
      <c r="C101" s="16"/>
      <c r="D101" s="16" t="s">
        <v>95</v>
      </c>
      <c r="E101" s="16"/>
      <c r="F101" s="16"/>
      <c r="G101" s="16"/>
      <c r="H101" s="17">
        <f>H90</f>
        <v>0</v>
      </c>
      <c r="I101" s="17"/>
      <c r="J101" s="17"/>
    </row>
    <row r="102" spans="1:11" ht="16.149999999999999" hidden="1" customHeight="1">
      <c r="A102" s="14" t="s">
        <v>75</v>
      </c>
      <c r="B102" s="16"/>
      <c r="C102" s="16"/>
      <c r="D102" s="16"/>
      <c r="E102" s="16"/>
      <c r="F102" s="16"/>
      <c r="G102" s="16"/>
      <c r="H102" s="17"/>
      <c r="I102" s="17"/>
      <c r="J102" s="17"/>
    </row>
    <row r="103" spans="1:11" ht="16.149999999999999" hidden="1" customHeight="1">
      <c r="A103" s="14"/>
      <c r="B103" s="16" t="s">
        <v>37</v>
      </c>
      <c r="C103" s="16" t="s">
        <v>20</v>
      </c>
      <c r="D103" s="16"/>
      <c r="E103" s="16"/>
      <c r="F103" s="16"/>
      <c r="G103" s="16"/>
      <c r="H103" s="17">
        <f>SUM(H79:H90)</f>
        <v>66300</v>
      </c>
      <c r="I103" s="17"/>
      <c r="J103" s="17"/>
    </row>
    <row r="104" spans="1:11" ht="16.149999999999999" hidden="1" customHeight="1">
      <c r="A104" s="14" t="s">
        <v>76</v>
      </c>
      <c r="B104" s="16"/>
      <c r="C104" s="16"/>
      <c r="D104" s="16"/>
      <c r="E104" s="16"/>
      <c r="F104" s="16"/>
      <c r="G104" s="16"/>
      <c r="H104" s="17">
        <f>H103</f>
        <v>66300</v>
      </c>
      <c r="I104" s="17"/>
      <c r="J104" s="17"/>
    </row>
    <row r="105" spans="1:11" ht="16.149999999999999" hidden="1" customHeight="1">
      <c r="A105" s="1"/>
      <c r="B105" s="8"/>
      <c r="C105" s="8"/>
      <c r="D105" s="8"/>
      <c r="E105" s="8"/>
      <c r="F105" s="8"/>
      <c r="G105" s="8"/>
      <c r="H105" s="24"/>
      <c r="I105" s="17"/>
      <c r="J105" s="17"/>
    </row>
    <row r="106" spans="1:11" ht="28.15" hidden="1" customHeight="1">
      <c r="A106" s="7" t="s">
        <v>97</v>
      </c>
      <c r="B106" s="8"/>
      <c r="C106" s="8"/>
      <c r="D106" s="8"/>
      <c r="E106" s="8"/>
      <c r="F106" s="8"/>
      <c r="G106" s="8"/>
      <c r="H106" s="24"/>
      <c r="I106" s="17"/>
      <c r="J106" s="17"/>
    </row>
    <row r="107" spans="1:11" ht="16.149999999999999" hidden="1" customHeight="1">
      <c r="A107" s="1" t="s">
        <v>78</v>
      </c>
      <c r="B107" s="8" t="s">
        <v>37</v>
      </c>
      <c r="C107" s="8" t="s">
        <v>20</v>
      </c>
      <c r="D107" s="8" t="s">
        <v>38</v>
      </c>
      <c r="E107" s="8" t="s">
        <v>70</v>
      </c>
      <c r="F107" s="8" t="s">
        <v>71</v>
      </c>
      <c r="G107" s="8"/>
      <c r="H107" s="24"/>
      <c r="I107" s="17"/>
      <c r="J107" s="17"/>
    </row>
    <row r="108" spans="1:11" ht="16.149999999999999" hidden="1" customHeight="1">
      <c r="A108" s="1" t="s">
        <v>84</v>
      </c>
      <c r="B108" s="8" t="s">
        <v>37</v>
      </c>
      <c r="C108" s="8" t="s">
        <v>20</v>
      </c>
      <c r="D108" s="8" t="s">
        <v>38</v>
      </c>
      <c r="E108" s="8" t="s">
        <v>72</v>
      </c>
      <c r="F108" s="8" t="s">
        <v>26</v>
      </c>
      <c r="G108" s="8"/>
      <c r="H108" s="37"/>
      <c r="I108" s="17"/>
      <c r="J108" s="17"/>
      <c r="K108" s="15"/>
    </row>
    <row r="109" spans="1:11" ht="16.149999999999999" hidden="1" customHeight="1">
      <c r="A109" s="1" t="s">
        <v>77</v>
      </c>
      <c r="B109" s="8" t="s">
        <v>37</v>
      </c>
      <c r="C109" s="8" t="s">
        <v>20</v>
      </c>
      <c r="D109" s="8" t="s">
        <v>38</v>
      </c>
      <c r="E109" s="8" t="s">
        <v>39</v>
      </c>
      <c r="F109" s="8" t="s">
        <v>67</v>
      </c>
      <c r="G109" s="8"/>
      <c r="H109" s="24"/>
      <c r="I109" s="17"/>
      <c r="J109" s="17"/>
    </row>
    <row r="110" spans="1:11" ht="16.149999999999999" hidden="1" customHeight="1">
      <c r="A110" s="1" t="s">
        <v>50</v>
      </c>
      <c r="B110" s="8" t="s">
        <v>37</v>
      </c>
      <c r="C110" s="8" t="s">
        <v>20</v>
      </c>
      <c r="D110" s="8" t="s">
        <v>38</v>
      </c>
      <c r="E110" s="8" t="s">
        <v>39</v>
      </c>
      <c r="F110" s="8" t="s">
        <v>48</v>
      </c>
      <c r="G110" s="8" t="s">
        <v>49</v>
      </c>
      <c r="H110" s="24"/>
      <c r="I110" s="17"/>
      <c r="J110" s="17"/>
    </row>
    <row r="111" spans="1:11" ht="16.149999999999999" hidden="1" customHeight="1">
      <c r="A111" s="1" t="s">
        <v>99</v>
      </c>
      <c r="B111" s="8" t="s">
        <v>37</v>
      </c>
      <c r="C111" s="8" t="s">
        <v>20</v>
      </c>
      <c r="D111" s="8" t="s">
        <v>38</v>
      </c>
      <c r="E111" s="8" t="s">
        <v>39</v>
      </c>
      <c r="F111" s="8" t="s">
        <v>48</v>
      </c>
      <c r="G111" s="8" t="s">
        <v>98</v>
      </c>
      <c r="H111" s="24"/>
      <c r="I111" s="17"/>
      <c r="J111" s="17"/>
    </row>
    <row r="112" spans="1:11" ht="16.149999999999999" hidden="1" customHeight="1">
      <c r="A112" s="1" t="s">
        <v>79</v>
      </c>
      <c r="B112" s="8" t="s">
        <v>37</v>
      </c>
      <c r="C112" s="8" t="s">
        <v>20</v>
      </c>
      <c r="D112" s="8" t="s">
        <v>38</v>
      </c>
      <c r="E112" s="8" t="s">
        <v>39</v>
      </c>
      <c r="F112" s="8" t="s">
        <v>40</v>
      </c>
      <c r="G112" s="8"/>
      <c r="H112" s="24"/>
      <c r="I112" s="17"/>
      <c r="J112" s="17"/>
    </row>
    <row r="113" spans="1:10" ht="16.149999999999999" hidden="1" customHeight="1">
      <c r="A113" s="1" t="s">
        <v>78</v>
      </c>
      <c r="B113" s="8" t="s">
        <v>37</v>
      </c>
      <c r="C113" s="8" t="s">
        <v>20</v>
      </c>
      <c r="D113" s="8" t="s">
        <v>89</v>
      </c>
      <c r="E113" s="8" t="s">
        <v>70</v>
      </c>
      <c r="F113" s="8" t="s">
        <v>71</v>
      </c>
      <c r="G113" s="8"/>
      <c r="H113" s="24"/>
      <c r="I113" s="17"/>
      <c r="J113" s="17"/>
    </row>
    <row r="114" spans="1:10" ht="16.149999999999999" hidden="1" customHeight="1">
      <c r="A114" s="1" t="s">
        <v>84</v>
      </c>
      <c r="B114" s="8" t="s">
        <v>37</v>
      </c>
      <c r="C114" s="8" t="s">
        <v>20</v>
      </c>
      <c r="D114" s="8" t="s">
        <v>89</v>
      </c>
      <c r="E114" s="8" t="s">
        <v>72</v>
      </c>
      <c r="F114" s="8" t="s">
        <v>26</v>
      </c>
      <c r="G114" s="8"/>
      <c r="H114" s="24"/>
      <c r="I114" s="17"/>
      <c r="J114" s="17"/>
    </row>
    <row r="115" spans="1:10" ht="16.149999999999999" hidden="1" customHeight="1">
      <c r="A115" s="1" t="s">
        <v>78</v>
      </c>
      <c r="B115" s="8" t="s">
        <v>37</v>
      </c>
      <c r="C115" s="8" t="s">
        <v>20</v>
      </c>
      <c r="D115" s="8" t="s">
        <v>90</v>
      </c>
      <c r="E115" s="8" t="s">
        <v>70</v>
      </c>
      <c r="F115" s="8" t="s">
        <v>71</v>
      </c>
      <c r="G115" s="8"/>
      <c r="H115" s="24"/>
      <c r="I115" s="17"/>
      <c r="J115" s="17"/>
    </row>
    <row r="116" spans="1:10" ht="16.149999999999999" hidden="1" customHeight="1">
      <c r="A116" s="14" t="s">
        <v>100</v>
      </c>
      <c r="B116" s="16"/>
      <c r="C116" s="16"/>
      <c r="D116" s="16"/>
      <c r="E116" s="16"/>
      <c r="F116" s="16"/>
      <c r="G116" s="16"/>
      <c r="H116" s="17"/>
      <c r="I116" s="17"/>
      <c r="J116" s="17"/>
    </row>
    <row r="117" spans="1:10" ht="16.149999999999999" hidden="1" customHeight="1">
      <c r="A117" s="14"/>
      <c r="B117" s="16"/>
      <c r="C117" s="16"/>
      <c r="D117" s="16"/>
      <c r="E117" s="16" t="s">
        <v>70</v>
      </c>
      <c r="F117" s="16"/>
      <c r="G117" s="16"/>
      <c r="H117" s="17">
        <f>H107+H113+H115</f>
        <v>0</v>
      </c>
      <c r="I117" s="17"/>
      <c r="J117" s="17"/>
    </row>
    <row r="118" spans="1:10" ht="16.149999999999999" hidden="1" customHeight="1">
      <c r="A118" s="14"/>
      <c r="B118" s="16"/>
      <c r="C118" s="16"/>
      <c r="D118" s="16"/>
      <c r="E118" s="16" t="s">
        <v>72</v>
      </c>
      <c r="F118" s="16"/>
      <c r="G118" s="16"/>
      <c r="H118" s="17">
        <f>H108+H114</f>
        <v>0</v>
      </c>
      <c r="I118" s="17"/>
      <c r="J118" s="17"/>
    </row>
    <row r="119" spans="1:10" ht="16.149999999999999" hidden="1" customHeight="1">
      <c r="A119" s="14"/>
      <c r="B119" s="16"/>
      <c r="C119" s="16"/>
      <c r="D119" s="16"/>
      <c r="E119" s="16" t="s">
        <v>39</v>
      </c>
      <c r="F119" s="16"/>
      <c r="G119" s="16"/>
      <c r="H119" s="17">
        <f>H109+H110+H111+H112</f>
        <v>0</v>
      </c>
      <c r="I119" s="17"/>
      <c r="J119" s="17"/>
    </row>
    <row r="120" spans="1:10" ht="16.149999999999999" hidden="1" customHeight="1">
      <c r="A120" s="14" t="s">
        <v>96</v>
      </c>
      <c r="B120" s="16"/>
      <c r="C120" s="16"/>
      <c r="D120" s="16"/>
      <c r="E120" s="16"/>
      <c r="F120" s="16"/>
      <c r="G120" s="16"/>
      <c r="H120" s="17"/>
      <c r="I120" s="17"/>
      <c r="J120" s="17"/>
    </row>
    <row r="121" spans="1:10" ht="16.149999999999999" hidden="1" customHeight="1">
      <c r="A121" s="14"/>
      <c r="B121" s="16"/>
      <c r="C121" s="16"/>
      <c r="D121" s="16" t="s">
        <v>38</v>
      </c>
      <c r="E121" s="16"/>
      <c r="F121" s="16"/>
      <c r="G121" s="16"/>
      <c r="H121" s="17">
        <f>H107+H108+H109+H110+H111+H112</f>
        <v>0</v>
      </c>
      <c r="I121" s="17"/>
      <c r="J121" s="17"/>
    </row>
    <row r="122" spans="1:10" ht="16.149999999999999" hidden="1" customHeight="1">
      <c r="A122" s="14"/>
      <c r="B122" s="16"/>
      <c r="C122" s="16"/>
      <c r="D122" s="16" t="s">
        <v>89</v>
      </c>
      <c r="E122" s="16"/>
      <c r="F122" s="16"/>
      <c r="G122" s="16"/>
      <c r="H122" s="17">
        <f>H113+H114</f>
        <v>0</v>
      </c>
      <c r="I122" s="17"/>
      <c r="J122" s="17"/>
    </row>
    <row r="123" spans="1:10" ht="16.149999999999999" hidden="1" customHeight="1">
      <c r="A123" s="14"/>
      <c r="B123" s="16"/>
      <c r="C123" s="16"/>
      <c r="D123" s="16" t="s">
        <v>90</v>
      </c>
      <c r="E123" s="16"/>
      <c r="F123" s="16"/>
      <c r="G123" s="16"/>
      <c r="H123" s="17">
        <f>H115</f>
        <v>0</v>
      </c>
      <c r="I123" s="17"/>
      <c r="J123" s="17"/>
    </row>
    <row r="124" spans="1:10" ht="16.149999999999999" hidden="1" customHeight="1">
      <c r="A124" s="14" t="s">
        <v>101</v>
      </c>
      <c r="B124" s="16"/>
      <c r="C124" s="16"/>
      <c r="D124" s="16"/>
      <c r="E124" s="16"/>
      <c r="F124" s="16"/>
      <c r="G124" s="16"/>
      <c r="H124" s="17"/>
      <c r="I124" s="17"/>
      <c r="J124" s="17"/>
    </row>
    <row r="125" spans="1:10" ht="16.149999999999999" hidden="1" customHeight="1">
      <c r="A125" s="14"/>
      <c r="B125" s="16" t="s">
        <v>37</v>
      </c>
      <c r="C125" s="16" t="s">
        <v>20</v>
      </c>
      <c r="D125" s="16"/>
      <c r="E125" s="16"/>
      <c r="F125" s="16"/>
      <c r="G125" s="16"/>
      <c r="H125" s="17">
        <f>SUM(H107:H115)</f>
        <v>0</v>
      </c>
      <c r="I125" s="17"/>
      <c r="J125" s="17"/>
    </row>
    <row r="126" spans="1:10" ht="16.149999999999999" hidden="1" customHeight="1">
      <c r="A126" s="36" t="s">
        <v>76</v>
      </c>
      <c r="B126" s="16"/>
      <c r="C126" s="16"/>
      <c r="D126" s="16"/>
      <c r="E126" s="16"/>
      <c r="F126" s="16"/>
      <c r="G126" s="16"/>
      <c r="H126" s="17">
        <f>H125</f>
        <v>0</v>
      </c>
      <c r="I126" s="17"/>
      <c r="J126" s="17"/>
    </row>
    <row r="127" spans="1:10" ht="27.6" customHeight="1">
      <c r="A127" s="34" t="s">
        <v>81</v>
      </c>
      <c r="B127" s="8"/>
      <c r="C127" s="8"/>
      <c r="D127" s="8"/>
      <c r="E127" s="8"/>
      <c r="F127" s="8"/>
      <c r="G127" s="1"/>
      <c r="H127" s="17">
        <f>H77</f>
        <v>895121.62000000011</v>
      </c>
      <c r="I127" s="17" t="e">
        <f>I75</f>
        <v>#REF!</v>
      </c>
      <c r="J127" s="17">
        <v>0</v>
      </c>
    </row>
    <row r="128" spans="1:10">
      <c r="H128" s="15"/>
    </row>
    <row r="129" spans="1:3" ht="17.45" customHeight="1">
      <c r="A129" s="94" t="s">
        <v>53</v>
      </c>
      <c r="B129" s="94"/>
      <c r="C129" s="94"/>
    </row>
    <row r="130" spans="1:3">
      <c r="A130" s="19" t="s">
        <v>54</v>
      </c>
    </row>
  </sheetData>
  <mergeCells count="10">
    <mergeCell ref="A10:H10"/>
    <mergeCell ref="A12:I12"/>
    <mergeCell ref="A13:H13"/>
    <mergeCell ref="A129:C129"/>
    <mergeCell ref="F1:J1"/>
    <mergeCell ref="G4:H4"/>
    <mergeCell ref="A6:H6"/>
    <mergeCell ref="A7:H7"/>
    <mergeCell ref="A8:H8"/>
    <mergeCell ref="A9:H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Лист1!Заголовки_для_печати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 Windows</cp:lastModifiedBy>
  <cp:lastPrinted>2023-07-17T05:25:43Z</cp:lastPrinted>
  <dcterms:created xsi:type="dcterms:W3CDTF">2018-02-06T11:39:54Z</dcterms:created>
  <dcterms:modified xsi:type="dcterms:W3CDTF">2023-07-19T10:26:47Z</dcterms:modified>
</cp:coreProperties>
</file>